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" sheetId="1" r:id="rId1"/>
  </sheets>
  <definedNames>
    <definedName name="Z1_1">#REF!</definedName>
    <definedName name="_xlnm.Print_Titles" localSheetId="0">'1'!$A:$B</definedName>
    <definedName name="_xlnm.Print_Area" localSheetId="0">'1'!$A$1:$AA$38</definedName>
  </definedNames>
  <calcPr fullCalcOnLoad="1"/>
</workbook>
</file>

<file path=xl/sharedStrings.xml><?xml version="1.0" encoding="utf-8"?>
<sst xmlns="http://schemas.openxmlformats.org/spreadsheetml/2006/main" count="113" uniqueCount="81">
  <si>
    <t>№ з/п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</si>
  <si>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</si>
  <si>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</si>
  <si>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</si>
  <si>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</si>
  <si>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</si>
  <si>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</si>
  <si>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</si>
  <si>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</si>
  <si>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</si>
  <si>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</si>
  <si>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</si>
  <si>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</si>
  <si>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Область
(регіон) суд</t>
  </si>
  <si>
    <t>Дина-міка, %</t>
  </si>
  <si>
    <t>Таблиця 1</t>
  </si>
  <si>
    <t>Таблиця 1 (продовження)</t>
  </si>
  <si>
    <t>Надходження справ і матеріалів до місцевих загальних судів</t>
  </si>
  <si>
    <t>Надійшло справ і матеріалів до місцевих загальних судів</t>
  </si>
  <si>
    <t>Бобринецький районний суд</t>
  </si>
  <si>
    <t xml:space="preserve">Голованівський районний суд </t>
  </si>
  <si>
    <t xml:space="preserve">Долинський районний суд </t>
  </si>
  <si>
    <t>Знам'янський міськрайонний суд Кіровоградської області</t>
  </si>
  <si>
    <t>Вільшанський районний суд Кіровоградської області</t>
  </si>
  <si>
    <t>Гайворонський районний суд</t>
  </si>
  <si>
    <t>Кіровоградський районний суд Кіровоградської області</t>
  </si>
  <si>
    <t>Кіровський районний суд</t>
  </si>
  <si>
    <t>50</t>
  </si>
  <si>
    <t>0</t>
  </si>
  <si>
    <t>4</t>
  </si>
  <si>
    <t>Маловисківський районний суд</t>
  </si>
  <si>
    <t>Новгородківський районний суд</t>
  </si>
  <si>
    <t>Новоархангенгельський райсуд</t>
  </si>
  <si>
    <t>Новомиргородський районний суд</t>
  </si>
  <si>
    <t>Олександрійський міськрайонний суд</t>
  </si>
  <si>
    <t>Ленінський районний суд м. Кіровограда</t>
  </si>
  <si>
    <t>Новоукраїнський районний суд</t>
  </si>
  <si>
    <t>Петрівський районний суд</t>
  </si>
  <si>
    <t>Олександрівський районний суд</t>
  </si>
  <si>
    <t>Ульяновський районний суд</t>
  </si>
  <si>
    <t>Устинівський районній суд</t>
  </si>
  <si>
    <t>Світловодський міськрайонний суд Кіровоградської області</t>
  </si>
  <si>
    <t>Онуфріївський районний суд</t>
  </si>
  <si>
    <t>90</t>
  </si>
  <si>
    <t>129</t>
  </si>
  <si>
    <t>57</t>
  </si>
  <si>
    <t>13</t>
  </si>
  <si>
    <t>8</t>
  </si>
  <si>
    <t>3</t>
  </si>
  <si>
    <t>177</t>
  </si>
  <si>
    <t>125</t>
  </si>
  <si>
    <t>183</t>
  </si>
  <si>
    <t>160</t>
  </si>
  <si>
    <t>211</t>
  </si>
  <si>
    <t>210</t>
  </si>
  <si>
    <t>163</t>
  </si>
  <si>
    <t>162</t>
  </si>
  <si>
    <t>0,00</t>
  </si>
  <si>
    <t>473</t>
  </si>
  <si>
    <t>137</t>
  </si>
  <si>
    <t>476</t>
  </si>
  <si>
    <t>141</t>
  </si>
  <si>
    <t>105</t>
  </si>
  <si>
    <t>67</t>
  </si>
  <si>
    <t>64</t>
  </si>
  <si>
    <t>37</t>
  </si>
  <si>
    <t>1238</t>
  </si>
  <si>
    <t>916</t>
  </si>
  <si>
    <t>848</t>
  </si>
  <si>
    <t>633</t>
  </si>
  <si>
    <t>521</t>
  </si>
  <si>
    <t>519</t>
  </si>
  <si>
    <t>472</t>
  </si>
  <si>
    <t>457</t>
  </si>
  <si>
    <t>6</t>
  </si>
  <si>
    <t>1</t>
  </si>
  <si>
    <t>І півріччя 2015</t>
  </si>
  <si>
    <t>І півріччя 2016</t>
  </si>
  <si>
    <t>Добровелечківський районний суд</t>
  </si>
  <si>
    <t>Компаніївський районний суд</t>
  </si>
  <si>
    <t>Усього у регіоні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</si>
</sst>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textRotation="90" wrapText="1"/>
    </xf>
    <xf numFmtId="0" fontId="7" fillId="2" borderId="10" xfId="0" applyFont="1" applyFill="1" applyBorder="1" applyAlignment="1">
      <alignment/>
    </xf>
    <xf numFmtId="0" fontId="1" fillId="2" borderId="10" xfId="0" applyFont="1" applyFill="1" applyBorder="1" applyAlignment="1">
      <alignment horizontal="left"/>
    </xf>
    <xf numFmtId="4" fontId="1" fillId="2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 applyProtection="1">
      <alignment horizontal="right" vertical="center" wrapText="1"/>
      <protection hidden="1"/>
    </xf>
    <xf numFmtId="1" fontId="1" fillId="2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/>
      <protection hidden="1"/>
    </xf>
    <xf numFmtId="3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2" borderId="10" xfId="0" applyNumberFormat="1" applyFont="1" applyFill="1" applyBorder="1" applyAlignment="1" applyProtection="1">
      <alignment horizontal="center"/>
      <protection/>
    </xf>
    <xf numFmtId="0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4" fontId="9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right"/>
    </xf>
    <xf numFmtId="49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4" fontId="9" fillId="0" borderId="11" xfId="0" applyNumberFormat="1" applyFont="1" applyFill="1" applyBorder="1" applyAlignment="1">
      <alignment horizontal="right" vertical="center" wrapText="1"/>
    </xf>
    <xf numFmtId="0" fontId="9" fillId="32" borderId="10" xfId="0" applyFont="1" applyFill="1" applyBorder="1" applyAlignment="1">
      <alignment/>
    </xf>
    <xf numFmtId="3" fontId="9" fillId="32" borderId="10" xfId="0" applyNumberFormat="1" applyFont="1" applyFill="1" applyBorder="1" applyAlignment="1">
      <alignment horizontal="right" vertical="center" wrapText="1"/>
    </xf>
    <xf numFmtId="0" fontId="1" fillId="32" borderId="10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right" vertical="center"/>
    </xf>
    <xf numFmtId="49" fontId="9" fillId="32" borderId="10" xfId="0" applyNumberFormat="1" applyFont="1" applyFill="1" applyBorder="1" applyAlignment="1">
      <alignment horizontal="right"/>
    </xf>
    <xf numFmtId="0" fontId="9" fillId="32" borderId="10" xfId="0" applyNumberFormat="1" applyFont="1" applyFill="1" applyBorder="1" applyAlignment="1">
      <alignment horizontal="center" vertical="center"/>
    </xf>
    <xf numFmtId="0" fontId="9" fillId="32" borderId="0" xfId="0" applyFont="1" applyFill="1" applyAlignment="1">
      <alignment/>
    </xf>
    <xf numFmtId="0" fontId="9" fillId="32" borderId="11" xfId="0" applyFont="1" applyFill="1" applyBorder="1" applyAlignment="1">
      <alignment/>
    </xf>
    <xf numFmtId="0" fontId="4" fillId="32" borderId="12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center" wrapText="1"/>
    </xf>
    <xf numFmtId="0" fontId="4" fillId="32" borderId="14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textRotation="90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9"/>
  <sheetViews>
    <sheetView tabSelected="1" zoomScale="115" zoomScaleNormal="115" zoomScaleSheetLayoutView="100" zoomScalePageLayoutView="0" workbookViewId="0" topLeftCell="A1">
      <selection activeCell="G3" sqref="G3"/>
    </sheetView>
  </sheetViews>
  <sheetFormatPr defaultColWidth="9.00390625" defaultRowHeight="12.75"/>
  <cols>
    <col min="1" max="1" width="4.125" style="1" customWidth="1"/>
    <col min="2" max="2" width="24.25390625" style="1" customWidth="1"/>
    <col min="3" max="3" width="5.25390625" style="1" customWidth="1"/>
    <col min="4" max="4" width="5.75390625" style="1" customWidth="1"/>
    <col min="5" max="5" width="9.00390625" style="1" customWidth="1"/>
    <col min="6" max="7" width="7.00390625" style="1" customWidth="1"/>
    <col min="8" max="8" width="7.25390625" style="1" customWidth="1"/>
    <col min="9" max="9" width="8.625" style="1" customWidth="1"/>
    <col min="10" max="10" width="7.625" style="1" customWidth="1"/>
    <col min="11" max="11" width="6.375" style="1" customWidth="1"/>
    <col min="12" max="12" width="7.25390625" style="1" customWidth="1"/>
    <col min="13" max="13" width="9.25390625" style="1" customWidth="1"/>
    <col min="14" max="14" width="8.125" style="1" customWidth="1"/>
    <col min="15" max="15" width="7.375" style="1" customWidth="1"/>
    <col min="16" max="16" width="7.125" style="1" customWidth="1"/>
    <col min="17" max="17" width="7.875" style="1" customWidth="1"/>
    <col min="18" max="18" width="8.625" style="1" customWidth="1"/>
    <col min="19" max="19" width="6.625" style="1" customWidth="1"/>
    <col min="20" max="20" width="7.25390625" style="1" customWidth="1"/>
    <col min="21" max="24" width="9.875" style="1" customWidth="1"/>
    <col min="25" max="27" width="9.125" style="1" customWidth="1"/>
    <col min="28" max="28" width="9.125" style="9" customWidth="1"/>
    <col min="29" max="16384" width="9.125" style="1" customWidth="1"/>
  </cols>
  <sheetData>
    <row r="1" spans="16:27" ht="12.75">
      <c r="P1" s="2" t="s">
        <v>15</v>
      </c>
      <c r="AA1" s="2" t="s">
        <v>16</v>
      </c>
    </row>
    <row r="2" ht="3" customHeight="1"/>
    <row r="3" spans="1:24" ht="18.75">
      <c r="A3" s="10"/>
      <c r="B3" s="3"/>
      <c r="C3" s="3" t="s">
        <v>17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0:11" ht="15.75">
      <c r="J4" s="4"/>
      <c r="K4" s="4"/>
    </row>
    <row r="5" spans="1:27" ht="16.5" customHeight="1">
      <c r="A5" s="61" t="s">
        <v>0</v>
      </c>
      <c r="B5" s="60" t="s">
        <v>13</v>
      </c>
      <c r="C5" s="53" t="s"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5"/>
    </row>
    <row r="6" spans="1:27" ht="78" customHeight="1">
      <c r="A6" s="61"/>
      <c r="B6" s="60"/>
      <c r="C6" s="56" t="s">
        <v>1</v>
      </c>
      <c r="D6" s="56"/>
      <c r="E6" s="56" t="s">
        <v>2</v>
      </c>
      <c r="F6" s="56"/>
      <c r="G6" s="56"/>
      <c r="H6" s="56"/>
      <c r="I6" s="56" t="s">
        <v>3</v>
      </c>
      <c r="J6" s="56"/>
      <c r="K6" s="56"/>
      <c r="L6" s="56"/>
      <c r="M6" s="56" t="s">
        <v>4</v>
      </c>
      <c r="N6" s="56"/>
      <c r="O6" s="56"/>
      <c r="P6" s="56"/>
      <c r="Q6" s="56" t="s">
        <v>5</v>
      </c>
      <c r="R6" s="56"/>
      <c r="S6" s="56"/>
      <c r="T6" s="56"/>
      <c r="U6" s="56" t="s">
        <v>6</v>
      </c>
      <c r="V6" s="56"/>
      <c r="W6" s="56" t="s">
        <v>7</v>
      </c>
      <c r="X6" s="56"/>
      <c r="Y6" s="59" t="s">
        <v>8</v>
      </c>
      <c r="Z6" s="59"/>
      <c r="AA6" s="62" t="s">
        <v>14</v>
      </c>
    </row>
    <row r="7" spans="1:27" ht="17.25" customHeight="1">
      <c r="A7" s="61"/>
      <c r="B7" s="60"/>
      <c r="C7" s="56"/>
      <c r="D7" s="56"/>
      <c r="E7" s="57" t="s">
        <v>76</v>
      </c>
      <c r="F7" s="57"/>
      <c r="G7" s="57" t="s">
        <v>77</v>
      </c>
      <c r="H7" s="57"/>
      <c r="I7" s="57" t="s">
        <v>76</v>
      </c>
      <c r="J7" s="57"/>
      <c r="K7" s="57" t="s">
        <v>77</v>
      </c>
      <c r="L7" s="57"/>
      <c r="M7" s="57" t="s">
        <v>76</v>
      </c>
      <c r="N7" s="57"/>
      <c r="O7" s="57" t="s">
        <v>77</v>
      </c>
      <c r="P7" s="57"/>
      <c r="Q7" s="57" t="s">
        <v>76</v>
      </c>
      <c r="R7" s="57"/>
      <c r="S7" s="57" t="s">
        <v>77</v>
      </c>
      <c r="T7" s="57"/>
      <c r="U7" s="58" t="s">
        <v>76</v>
      </c>
      <c r="V7" s="58" t="s">
        <v>77</v>
      </c>
      <c r="W7" s="58" t="s">
        <v>76</v>
      </c>
      <c r="X7" s="58" t="s">
        <v>77</v>
      </c>
      <c r="Y7" s="58" t="s">
        <v>76</v>
      </c>
      <c r="Z7" s="58" t="s">
        <v>77</v>
      </c>
      <c r="AA7" s="63"/>
    </row>
    <row r="8" spans="1:27" ht="48.75" customHeight="1">
      <c r="A8" s="61"/>
      <c r="B8" s="60"/>
      <c r="C8" s="11" t="s">
        <v>76</v>
      </c>
      <c r="D8" s="11" t="s">
        <v>77</v>
      </c>
      <c r="E8" s="6" t="s">
        <v>9</v>
      </c>
      <c r="F8" s="6" t="s">
        <v>10</v>
      </c>
      <c r="G8" s="6" t="s">
        <v>9</v>
      </c>
      <c r="H8" s="6" t="s">
        <v>10</v>
      </c>
      <c r="I8" s="6" t="s">
        <v>9</v>
      </c>
      <c r="J8" s="6" t="s">
        <v>10</v>
      </c>
      <c r="K8" s="6" t="s">
        <v>9</v>
      </c>
      <c r="L8" s="6" t="s">
        <v>10</v>
      </c>
      <c r="M8" s="6" t="s">
        <v>9</v>
      </c>
      <c r="N8" s="6" t="s">
        <v>10</v>
      </c>
      <c r="O8" s="6" t="s">
        <v>9</v>
      </c>
      <c r="P8" s="6" t="s">
        <v>10</v>
      </c>
      <c r="Q8" s="6" t="s">
        <v>9</v>
      </c>
      <c r="R8" s="6" t="s">
        <v>10</v>
      </c>
      <c r="S8" s="6" t="s">
        <v>9</v>
      </c>
      <c r="T8" s="6" t="s">
        <v>10</v>
      </c>
      <c r="U8" s="58"/>
      <c r="V8" s="58"/>
      <c r="W8" s="58"/>
      <c r="X8" s="58"/>
      <c r="Y8" s="58"/>
      <c r="Z8" s="58"/>
      <c r="AA8" s="64"/>
    </row>
    <row r="9" spans="1:27" ht="12.75" customHeight="1">
      <c r="A9" s="5" t="s">
        <v>11</v>
      </c>
      <c r="B9" s="5" t="s">
        <v>12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5">
        <v>23</v>
      </c>
      <c r="Z9" s="5">
        <v>24</v>
      </c>
      <c r="AA9" s="15">
        <v>25</v>
      </c>
    </row>
    <row r="10" spans="1:28" ht="12" customHeight="1">
      <c r="A10" s="7">
        <v>1</v>
      </c>
      <c r="B10" s="8" t="s">
        <v>19</v>
      </c>
      <c r="C10" s="22">
        <v>5</v>
      </c>
      <c r="D10" s="27">
        <v>5</v>
      </c>
      <c r="E10" s="34">
        <v>147</v>
      </c>
      <c r="F10" s="34">
        <v>70</v>
      </c>
      <c r="G10" s="34">
        <v>183</v>
      </c>
      <c r="H10" s="34">
        <v>68</v>
      </c>
      <c r="I10" s="34">
        <v>28</v>
      </c>
      <c r="J10" s="34">
        <v>18</v>
      </c>
      <c r="K10" s="34">
        <v>23</v>
      </c>
      <c r="L10" s="34">
        <v>19</v>
      </c>
      <c r="M10" s="34">
        <v>259</v>
      </c>
      <c r="N10" s="34">
        <v>210</v>
      </c>
      <c r="O10" s="45">
        <v>268</v>
      </c>
      <c r="P10" s="34">
        <v>218</v>
      </c>
      <c r="Q10" s="34">
        <v>300</v>
      </c>
      <c r="R10" s="34">
        <v>296</v>
      </c>
      <c r="S10" s="34">
        <v>180</v>
      </c>
      <c r="T10" s="34">
        <v>175</v>
      </c>
      <c r="U10" s="35">
        <v>0</v>
      </c>
      <c r="V10" s="35">
        <v>0</v>
      </c>
      <c r="W10" s="34">
        <v>1</v>
      </c>
      <c r="X10" s="34">
        <v>0</v>
      </c>
      <c r="Y10" s="25">
        <v>734</v>
      </c>
      <c r="Z10" s="26">
        <f>G10+K10+O10+S10+V10+X10</f>
        <v>654</v>
      </c>
      <c r="AA10" s="16">
        <f>Z10/Y10*100-100</f>
        <v>-10.89918256130791</v>
      </c>
      <c r="AB10" s="9">
        <f>Z10/Y10*100-100</f>
        <v>-10.89918256130791</v>
      </c>
    </row>
    <row r="11" spans="1:28" ht="12" customHeight="1">
      <c r="A11" s="7">
        <v>2</v>
      </c>
      <c r="B11" s="8" t="s">
        <v>23</v>
      </c>
      <c r="C11" s="22">
        <v>3</v>
      </c>
      <c r="D11" s="27">
        <v>3</v>
      </c>
      <c r="E11" s="21">
        <v>110</v>
      </c>
      <c r="F11" s="21">
        <v>41</v>
      </c>
      <c r="G11" s="27">
        <v>98</v>
      </c>
      <c r="H11" s="27">
        <v>28</v>
      </c>
      <c r="I11" s="21">
        <v>9</v>
      </c>
      <c r="J11" s="21">
        <v>7</v>
      </c>
      <c r="K11" s="27">
        <v>3</v>
      </c>
      <c r="L11" s="27">
        <v>3</v>
      </c>
      <c r="M11" s="21">
        <v>112</v>
      </c>
      <c r="N11" s="21">
        <v>88</v>
      </c>
      <c r="O11" s="47">
        <v>129</v>
      </c>
      <c r="P11" s="27">
        <v>113</v>
      </c>
      <c r="Q11" s="21">
        <v>181</v>
      </c>
      <c r="R11" s="21">
        <v>178</v>
      </c>
      <c r="S11" s="27">
        <v>112</v>
      </c>
      <c r="T11" s="27">
        <v>104</v>
      </c>
      <c r="U11" s="21">
        <v>0</v>
      </c>
      <c r="V11" s="23">
        <v>0</v>
      </c>
      <c r="W11" s="21">
        <v>0</v>
      </c>
      <c r="X11" s="27">
        <v>0</v>
      </c>
      <c r="Y11" s="25">
        <f aca="true" t="shared" si="0" ref="Y11:Y33">E11+I11+M11+Q11+U11+W11</f>
        <v>412</v>
      </c>
      <c r="Z11" s="26">
        <f aca="true" t="shared" si="1" ref="Z11:Z33">G11+K11+O11+S11+V11+X11</f>
        <v>342</v>
      </c>
      <c r="AA11" s="16">
        <f aca="true" t="shared" si="2" ref="AA11:AA33">Z11/Y11*100-100</f>
        <v>-16.990291262135926</v>
      </c>
      <c r="AB11" s="9">
        <f aca="true" t="shared" si="3" ref="AB11:AB32">Z11/Y11*100-100</f>
        <v>-16.990291262135926</v>
      </c>
    </row>
    <row r="12" spans="1:28" ht="12" customHeight="1">
      <c r="A12" s="7">
        <v>3</v>
      </c>
      <c r="B12" s="8" t="s">
        <v>24</v>
      </c>
      <c r="C12" s="22">
        <v>4</v>
      </c>
      <c r="D12" s="27">
        <v>4</v>
      </c>
      <c r="E12" s="34">
        <v>159</v>
      </c>
      <c r="F12" s="34">
        <v>80</v>
      </c>
      <c r="G12" s="34">
        <v>223</v>
      </c>
      <c r="H12" s="34">
        <v>92</v>
      </c>
      <c r="I12" s="34">
        <v>20</v>
      </c>
      <c r="J12" s="34">
        <v>13</v>
      </c>
      <c r="K12" s="34">
        <v>34</v>
      </c>
      <c r="L12" s="34">
        <v>24</v>
      </c>
      <c r="M12" s="34">
        <v>340</v>
      </c>
      <c r="N12" s="34">
        <v>281</v>
      </c>
      <c r="O12" s="45">
        <v>391</v>
      </c>
      <c r="P12" s="34">
        <v>316</v>
      </c>
      <c r="Q12" s="34">
        <v>284</v>
      </c>
      <c r="R12" s="34">
        <v>281</v>
      </c>
      <c r="S12" s="34">
        <v>230</v>
      </c>
      <c r="T12" s="34">
        <v>230</v>
      </c>
      <c r="U12" s="35">
        <v>0</v>
      </c>
      <c r="V12" s="35">
        <v>0</v>
      </c>
      <c r="W12" s="34">
        <v>0</v>
      </c>
      <c r="X12" s="34">
        <v>0</v>
      </c>
      <c r="Y12" s="25">
        <f t="shared" si="0"/>
        <v>803</v>
      </c>
      <c r="Z12" s="26">
        <f t="shared" si="1"/>
        <v>878</v>
      </c>
      <c r="AA12" s="16">
        <f t="shared" si="2"/>
        <v>9.339975093399744</v>
      </c>
      <c r="AB12" s="9">
        <f t="shared" si="3"/>
        <v>9.339975093399744</v>
      </c>
    </row>
    <row r="13" spans="1:28" ht="12" customHeight="1">
      <c r="A13" s="7">
        <v>4</v>
      </c>
      <c r="B13" s="8" t="s">
        <v>20</v>
      </c>
      <c r="C13" s="22">
        <v>4</v>
      </c>
      <c r="D13" s="27">
        <v>4</v>
      </c>
      <c r="E13" s="34">
        <v>155</v>
      </c>
      <c r="F13" s="34">
        <v>54</v>
      </c>
      <c r="G13" s="34">
        <v>166</v>
      </c>
      <c r="H13" s="34">
        <v>64</v>
      </c>
      <c r="I13" s="34">
        <v>14</v>
      </c>
      <c r="J13" s="34">
        <v>9</v>
      </c>
      <c r="K13" s="34">
        <v>9</v>
      </c>
      <c r="L13" s="34">
        <v>4</v>
      </c>
      <c r="M13" s="34">
        <v>297</v>
      </c>
      <c r="N13" s="34">
        <v>256</v>
      </c>
      <c r="O13" s="45">
        <v>264</v>
      </c>
      <c r="P13" s="34">
        <v>201</v>
      </c>
      <c r="Q13" s="34">
        <v>254</v>
      </c>
      <c r="R13" s="34">
        <v>245</v>
      </c>
      <c r="S13" s="34">
        <v>127</v>
      </c>
      <c r="T13" s="34">
        <v>125</v>
      </c>
      <c r="U13" s="35">
        <v>0</v>
      </c>
      <c r="V13" s="35">
        <v>0</v>
      </c>
      <c r="W13" s="34">
        <v>2</v>
      </c>
      <c r="X13" s="34">
        <v>1</v>
      </c>
      <c r="Y13" s="25">
        <f t="shared" si="0"/>
        <v>722</v>
      </c>
      <c r="Z13" s="26">
        <f t="shared" si="1"/>
        <v>567</v>
      </c>
      <c r="AA13" s="16">
        <f t="shared" si="2"/>
        <v>-21.46814404432132</v>
      </c>
      <c r="AB13" s="9">
        <f t="shared" si="3"/>
        <v>-21.46814404432132</v>
      </c>
    </row>
    <row r="14" spans="1:28" ht="12" customHeight="1">
      <c r="A14" s="7">
        <v>5</v>
      </c>
      <c r="B14" s="8" t="s">
        <v>78</v>
      </c>
      <c r="C14" s="22">
        <v>4</v>
      </c>
      <c r="D14" s="27">
        <v>4</v>
      </c>
      <c r="E14" s="36">
        <v>202</v>
      </c>
      <c r="F14" s="36">
        <v>77</v>
      </c>
      <c r="G14" s="36">
        <v>211</v>
      </c>
      <c r="H14" s="36">
        <v>67</v>
      </c>
      <c r="I14" s="34">
        <v>10</v>
      </c>
      <c r="J14" s="34">
        <v>7</v>
      </c>
      <c r="K14" s="34">
        <v>5</v>
      </c>
      <c r="L14" s="34">
        <v>3</v>
      </c>
      <c r="M14" s="34">
        <v>284</v>
      </c>
      <c r="N14" s="34">
        <v>218</v>
      </c>
      <c r="O14" s="45">
        <v>353</v>
      </c>
      <c r="P14" s="34">
        <v>269</v>
      </c>
      <c r="Q14" s="34">
        <v>320</v>
      </c>
      <c r="R14" s="34">
        <v>297</v>
      </c>
      <c r="S14" s="34">
        <v>102</v>
      </c>
      <c r="T14" s="34">
        <v>98</v>
      </c>
      <c r="U14" s="35">
        <v>0</v>
      </c>
      <c r="V14" s="35">
        <v>0</v>
      </c>
      <c r="W14" s="34">
        <v>0</v>
      </c>
      <c r="X14" s="34">
        <v>0</v>
      </c>
      <c r="Y14" s="25">
        <f t="shared" si="0"/>
        <v>816</v>
      </c>
      <c r="Z14" s="26">
        <f t="shared" si="1"/>
        <v>671</v>
      </c>
      <c r="AA14" s="16">
        <f t="shared" si="2"/>
        <v>-17.769607843137265</v>
      </c>
      <c r="AB14" s="9">
        <f t="shared" si="3"/>
        <v>-17.769607843137265</v>
      </c>
    </row>
    <row r="15" spans="1:28" ht="12" customHeight="1">
      <c r="A15" s="7">
        <v>6</v>
      </c>
      <c r="B15" s="8" t="s">
        <v>21</v>
      </c>
      <c r="C15" s="22">
        <v>5</v>
      </c>
      <c r="D15" s="27">
        <v>5</v>
      </c>
      <c r="E15" s="34">
        <v>187</v>
      </c>
      <c r="F15" s="34">
        <v>73</v>
      </c>
      <c r="G15" s="34">
        <v>222</v>
      </c>
      <c r="H15" s="34">
        <v>74</v>
      </c>
      <c r="I15" s="34">
        <v>14</v>
      </c>
      <c r="J15" s="34">
        <v>9</v>
      </c>
      <c r="K15" s="34">
        <v>21</v>
      </c>
      <c r="L15" s="34">
        <v>10</v>
      </c>
      <c r="M15" s="34">
        <v>644</v>
      </c>
      <c r="N15" s="34">
        <v>532</v>
      </c>
      <c r="O15" s="45">
        <v>383</v>
      </c>
      <c r="P15" s="34">
        <v>324</v>
      </c>
      <c r="Q15" s="34">
        <v>299</v>
      </c>
      <c r="R15" s="34">
        <v>295</v>
      </c>
      <c r="S15" s="34">
        <v>236</v>
      </c>
      <c r="T15" s="34">
        <v>230</v>
      </c>
      <c r="U15" s="35">
        <v>0</v>
      </c>
      <c r="V15" s="35">
        <v>1</v>
      </c>
      <c r="W15" s="34">
        <v>0</v>
      </c>
      <c r="X15" s="34">
        <v>0</v>
      </c>
      <c r="Y15" s="25">
        <f t="shared" si="0"/>
        <v>1144</v>
      </c>
      <c r="Z15" s="26">
        <f t="shared" si="1"/>
        <v>863</v>
      </c>
      <c r="AA15" s="16">
        <f t="shared" si="2"/>
        <v>-24.562937062937067</v>
      </c>
      <c r="AB15" s="9">
        <f t="shared" si="3"/>
        <v>-24.562937062937067</v>
      </c>
    </row>
    <row r="16" spans="1:28" ht="12" customHeight="1">
      <c r="A16" s="7">
        <v>7</v>
      </c>
      <c r="B16" s="19" t="s">
        <v>22</v>
      </c>
      <c r="C16" s="29">
        <v>9</v>
      </c>
      <c r="D16" s="28">
        <v>9</v>
      </c>
      <c r="E16" s="34">
        <v>506</v>
      </c>
      <c r="F16" s="34">
        <v>130</v>
      </c>
      <c r="G16" s="34">
        <v>580</v>
      </c>
      <c r="H16" s="34">
        <v>143</v>
      </c>
      <c r="I16" s="34">
        <v>64</v>
      </c>
      <c r="J16" s="34">
        <v>47</v>
      </c>
      <c r="K16" s="34">
        <v>28</v>
      </c>
      <c r="L16" s="34">
        <v>17</v>
      </c>
      <c r="M16" s="34">
        <v>1030</v>
      </c>
      <c r="N16" s="34">
        <v>820</v>
      </c>
      <c r="O16" s="45">
        <v>641</v>
      </c>
      <c r="P16" s="34">
        <v>576</v>
      </c>
      <c r="Q16" s="34">
        <v>620</v>
      </c>
      <c r="R16" s="34">
        <v>603</v>
      </c>
      <c r="S16" s="34">
        <v>457</v>
      </c>
      <c r="T16" s="34">
        <v>426</v>
      </c>
      <c r="U16" s="35">
        <v>0</v>
      </c>
      <c r="V16" s="35">
        <v>0</v>
      </c>
      <c r="W16" s="34">
        <v>1</v>
      </c>
      <c r="X16" s="34">
        <v>1</v>
      </c>
      <c r="Y16" s="25">
        <f t="shared" si="0"/>
        <v>2221</v>
      </c>
      <c r="Z16" s="26">
        <f t="shared" si="1"/>
        <v>1707</v>
      </c>
      <c r="AA16" s="16">
        <f t="shared" si="2"/>
        <v>-23.142728500675375</v>
      </c>
      <c r="AB16" s="9">
        <f t="shared" si="3"/>
        <v>-23.142728500675375</v>
      </c>
    </row>
    <row r="17" spans="1:28" ht="12" customHeight="1">
      <c r="A17" s="7">
        <v>8</v>
      </c>
      <c r="B17" s="19" t="s">
        <v>25</v>
      </c>
      <c r="C17" s="22">
        <v>6</v>
      </c>
      <c r="D17" s="22">
        <v>6</v>
      </c>
      <c r="E17" s="37">
        <v>329</v>
      </c>
      <c r="F17" s="37">
        <v>103</v>
      </c>
      <c r="G17" s="37">
        <v>331</v>
      </c>
      <c r="H17" s="37">
        <v>107</v>
      </c>
      <c r="I17" s="37">
        <v>40</v>
      </c>
      <c r="J17" s="37">
        <v>30</v>
      </c>
      <c r="K17" s="37">
        <v>13</v>
      </c>
      <c r="L17" s="37">
        <v>10</v>
      </c>
      <c r="M17" s="37">
        <v>503</v>
      </c>
      <c r="N17" s="37">
        <v>398</v>
      </c>
      <c r="O17" s="48">
        <v>461</v>
      </c>
      <c r="P17" s="37">
        <v>357</v>
      </c>
      <c r="Q17" s="37">
        <v>303</v>
      </c>
      <c r="R17" s="37">
        <v>296</v>
      </c>
      <c r="S17" s="37">
        <v>271</v>
      </c>
      <c r="T17" s="37">
        <v>264</v>
      </c>
      <c r="U17" s="35">
        <v>0</v>
      </c>
      <c r="V17" s="35">
        <v>0</v>
      </c>
      <c r="W17" s="37">
        <v>0</v>
      </c>
      <c r="X17" s="37">
        <v>1</v>
      </c>
      <c r="Y17" s="25">
        <f t="shared" si="0"/>
        <v>1175</v>
      </c>
      <c r="Z17" s="26">
        <f t="shared" si="1"/>
        <v>1077</v>
      </c>
      <c r="AA17" s="16">
        <f t="shared" si="2"/>
        <v>-8.340425531914903</v>
      </c>
      <c r="AB17" s="9">
        <f t="shared" si="3"/>
        <v>-8.340425531914903</v>
      </c>
    </row>
    <row r="18" spans="1:28" ht="12" customHeight="1">
      <c r="A18" s="7">
        <v>9</v>
      </c>
      <c r="B18" s="8" t="s">
        <v>26</v>
      </c>
      <c r="C18" s="22">
        <v>19</v>
      </c>
      <c r="D18" s="27">
        <v>19</v>
      </c>
      <c r="E18" s="38">
        <v>1374</v>
      </c>
      <c r="F18" s="38">
        <v>258</v>
      </c>
      <c r="G18" s="38">
        <v>1411</v>
      </c>
      <c r="H18" s="38">
        <v>268</v>
      </c>
      <c r="I18" s="38">
        <v>353</v>
      </c>
      <c r="J18" s="38">
        <v>262</v>
      </c>
      <c r="K18" s="38">
        <v>240</v>
      </c>
      <c r="L18" s="38">
        <v>160</v>
      </c>
      <c r="M18" s="38">
        <v>2542</v>
      </c>
      <c r="N18" s="38">
        <v>1901</v>
      </c>
      <c r="O18" s="45">
        <v>2009</v>
      </c>
      <c r="P18" s="38">
        <v>1420</v>
      </c>
      <c r="Q18" s="38">
        <v>962</v>
      </c>
      <c r="R18" s="38">
        <v>961</v>
      </c>
      <c r="S18" s="38">
        <v>1160</v>
      </c>
      <c r="T18" s="38">
        <v>1144</v>
      </c>
      <c r="U18" s="35">
        <v>0</v>
      </c>
      <c r="V18" s="35">
        <v>0</v>
      </c>
      <c r="W18" s="38">
        <v>3</v>
      </c>
      <c r="X18" s="38">
        <v>2</v>
      </c>
      <c r="Y18" s="25">
        <f t="shared" si="0"/>
        <v>5234</v>
      </c>
      <c r="Z18" s="26">
        <f t="shared" si="1"/>
        <v>4822</v>
      </c>
      <c r="AA18" s="16">
        <f t="shared" si="2"/>
        <v>-7.871608712265953</v>
      </c>
      <c r="AB18" s="9">
        <f t="shared" si="3"/>
        <v>-7.871608712265953</v>
      </c>
    </row>
    <row r="19" spans="1:28" ht="12" customHeight="1">
      <c r="A19" s="7">
        <v>10</v>
      </c>
      <c r="B19" s="8" t="s">
        <v>79</v>
      </c>
      <c r="C19" s="22">
        <v>3</v>
      </c>
      <c r="D19" s="27">
        <v>3</v>
      </c>
      <c r="E19" s="39" t="s">
        <v>43</v>
      </c>
      <c r="F19" s="39" t="s">
        <v>27</v>
      </c>
      <c r="G19" s="39" t="s">
        <v>44</v>
      </c>
      <c r="H19" s="39" t="s">
        <v>45</v>
      </c>
      <c r="I19" s="39" t="s">
        <v>46</v>
      </c>
      <c r="J19" s="39" t="s">
        <v>47</v>
      </c>
      <c r="K19" s="39" t="s">
        <v>29</v>
      </c>
      <c r="L19" s="39" t="s">
        <v>48</v>
      </c>
      <c r="M19" s="39" t="s">
        <v>49</v>
      </c>
      <c r="N19" s="39" t="s">
        <v>50</v>
      </c>
      <c r="O19" s="49" t="s">
        <v>51</v>
      </c>
      <c r="P19" s="39" t="s">
        <v>52</v>
      </c>
      <c r="Q19" s="39" t="s">
        <v>53</v>
      </c>
      <c r="R19" s="39" t="s">
        <v>54</v>
      </c>
      <c r="S19" s="39" t="s">
        <v>55</v>
      </c>
      <c r="T19" s="39" t="s">
        <v>56</v>
      </c>
      <c r="U19" s="40" t="s">
        <v>57</v>
      </c>
      <c r="V19" s="40" t="s">
        <v>28</v>
      </c>
      <c r="W19" s="39" t="s">
        <v>57</v>
      </c>
      <c r="X19" s="39" t="s">
        <v>28</v>
      </c>
      <c r="Y19" s="25">
        <f t="shared" si="0"/>
        <v>491</v>
      </c>
      <c r="Z19" s="26">
        <f t="shared" si="1"/>
        <v>479</v>
      </c>
      <c r="AA19" s="16">
        <f t="shared" si="2"/>
        <v>-2.443991853360501</v>
      </c>
      <c r="AB19" s="9">
        <f t="shared" si="3"/>
        <v>-2.443991853360501</v>
      </c>
    </row>
    <row r="20" spans="1:28" ht="12" customHeight="1">
      <c r="A20" s="7">
        <v>11</v>
      </c>
      <c r="B20" s="20" t="s">
        <v>35</v>
      </c>
      <c r="C20" s="22">
        <v>15</v>
      </c>
      <c r="D20" s="22">
        <v>15</v>
      </c>
      <c r="E20" s="41">
        <v>2012</v>
      </c>
      <c r="F20" s="41">
        <v>197</v>
      </c>
      <c r="G20" s="41">
        <v>3312</v>
      </c>
      <c r="H20" s="41">
        <v>177</v>
      </c>
      <c r="I20" s="41">
        <v>242</v>
      </c>
      <c r="J20" s="41">
        <v>183</v>
      </c>
      <c r="K20" s="41">
        <v>116</v>
      </c>
      <c r="L20" s="41">
        <v>69</v>
      </c>
      <c r="M20" s="41">
        <v>1511</v>
      </c>
      <c r="N20" s="41">
        <v>1079</v>
      </c>
      <c r="O20" s="50">
        <v>1271</v>
      </c>
      <c r="P20" s="41">
        <v>847</v>
      </c>
      <c r="Q20" s="41">
        <v>1413</v>
      </c>
      <c r="R20" s="41">
        <v>1404</v>
      </c>
      <c r="S20" s="41">
        <v>1094</v>
      </c>
      <c r="T20" s="41">
        <v>1083</v>
      </c>
      <c r="U20" s="42">
        <v>0</v>
      </c>
      <c r="V20" s="42">
        <v>1</v>
      </c>
      <c r="W20" s="41">
        <v>4</v>
      </c>
      <c r="X20" s="41">
        <v>2</v>
      </c>
      <c r="Y20" s="25">
        <f t="shared" si="0"/>
        <v>5182</v>
      </c>
      <c r="Z20" s="26">
        <f t="shared" si="1"/>
        <v>5796</v>
      </c>
      <c r="AA20" s="16">
        <f t="shared" si="2"/>
        <v>11.84870706291008</v>
      </c>
      <c r="AB20" s="9">
        <f t="shared" si="3"/>
        <v>11.84870706291008</v>
      </c>
    </row>
    <row r="21" spans="1:28" ht="12" customHeight="1">
      <c r="A21" s="7">
        <v>12</v>
      </c>
      <c r="B21" s="8" t="s">
        <v>30</v>
      </c>
      <c r="C21" s="22">
        <v>5</v>
      </c>
      <c r="D21" s="27">
        <v>5</v>
      </c>
      <c r="E21" s="34">
        <v>179</v>
      </c>
      <c r="F21" s="34">
        <v>66</v>
      </c>
      <c r="G21" s="34">
        <v>234</v>
      </c>
      <c r="H21" s="34">
        <v>68</v>
      </c>
      <c r="I21" s="34">
        <v>42</v>
      </c>
      <c r="J21" s="34">
        <v>33</v>
      </c>
      <c r="K21" s="34">
        <v>27</v>
      </c>
      <c r="L21" s="34">
        <v>17</v>
      </c>
      <c r="M21" s="34">
        <v>469</v>
      </c>
      <c r="N21" s="34">
        <v>395</v>
      </c>
      <c r="O21" s="45">
        <v>546</v>
      </c>
      <c r="P21" s="34">
        <v>458</v>
      </c>
      <c r="Q21" s="34">
        <v>336</v>
      </c>
      <c r="R21" s="34">
        <v>331</v>
      </c>
      <c r="S21" s="34">
        <v>208</v>
      </c>
      <c r="T21" s="34">
        <v>207</v>
      </c>
      <c r="U21" s="35">
        <v>0</v>
      </c>
      <c r="V21" s="35">
        <v>0</v>
      </c>
      <c r="W21" s="34">
        <v>1</v>
      </c>
      <c r="X21" s="34">
        <v>1</v>
      </c>
      <c r="Y21" s="25">
        <f t="shared" si="0"/>
        <v>1027</v>
      </c>
      <c r="Z21" s="26">
        <f t="shared" si="1"/>
        <v>1016</v>
      </c>
      <c r="AA21" s="16">
        <f t="shared" si="2"/>
        <v>-1.071080817916254</v>
      </c>
      <c r="AB21" s="9">
        <f t="shared" si="3"/>
        <v>-1.071080817916254</v>
      </c>
    </row>
    <row r="22" spans="1:28" ht="12" customHeight="1">
      <c r="A22" s="7">
        <v>13</v>
      </c>
      <c r="B22" s="8" t="s">
        <v>31</v>
      </c>
      <c r="C22" s="22">
        <v>3</v>
      </c>
      <c r="D22" s="27">
        <v>3</v>
      </c>
      <c r="E22" s="34">
        <v>87</v>
      </c>
      <c r="F22" s="34">
        <v>43</v>
      </c>
      <c r="G22" s="34">
        <v>102</v>
      </c>
      <c r="H22" s="34">
        <v>50</v>
      </c>
      <c r="I22" s="34">
        <v>7</v>
      </c>
      <c r="J22" s="34">
        <v>5</v>
      </c>
      <c r="K22" s="34">
        <v>1</v>
      </c>
      <c r="L22" s="34">
        <v>1</v>
      </c>
      <c r="M22" s="34">
        <v>240</v>
      </c>
      <c r="N22" s="34">
        <v>161</v>
      </c>
      <c r="O22" s="45">
        <v>162</v>
      </c>
      <c r="P22" s="34">
        <v>143</v>
      </c>
      <c r="Q22" s="34">
        <v>176</v>
      </c>
      <c r="R22" s="34">
        <v>171</v>
      </c>
      <c r="S22" s="34">
        <v>78</v>
      </c>
      <c r="T22" s="34">
        <v>76</v>
      </c>
      <c r="U22" s="35">
        <v>0</v>
      </c>
      <c r="V22" s="35">
        <v>0</v>
      </c>
      <c r="W22" s="34">
        <v>0</v>
      </c>
      <c r="X22" s="34">
        <v>1</v>
      </c>
      <c r="Y22" s="25">
        <f t="shared" si="0"/>
        <v>510</v>
      </c>
      <c r="Z22" s="26">
        <f t="shared" si="1"/>
        <v>344</v>
      </c>
      <c r="AA22" s="16">
        <f t="shared" si="2"/>
        <v>-32.549019607843135</v>
      </c>
      <c r="AB22" s="9">
        <f t="shared" si="3"/>
        <v>-32.549019607843135</v>
      </c>
    </row>
    <row r="23" spans="1:28" ht="12" customHeight="1">
      <c r="A23" s="7">
        <v>14</v>
      </c>
      <c r="B23" s="8" t="s">
        <v>32</v>
      </c>
      <c r="C23" s="22">
        <v>3</v>
      </c>
      <c r="D23" s="27">
        <v>3</v>
      </c>
      <c r="E23" s="36">
        <v>152</v>
      </c>
      <c r="F23" s="36">
        <v>58</v>
      </c>
      <c r="G23" s="36">
        <v>127</v>
      </c>
      <c r="H23" s="36">
        <v>49</v>
      </c>
      <c r="I23" s="36">
        <v>11</v>
      </c>
      <c r="J23" s="36">
        <v>10</v>
      </c>
      <c r="K23" s="36">
        <v>8</v>
      </c>
      <c r="L23" s="36">
        <v>5</v>
      </c>
      <c r="M23" s="36">
        <v>227</v>
      </c>
      <c r="N23" s="36">
        <v>175</v>
      </c>
      <c r="O23" s="51">
        <v>239</v>
      </c>
      <c r="P23" s="36">
        <v>194</v>
      </c>
      <c r="Q23" s="36">
        <v>282</v>
      </c>
      <c r="R23" s="36">
        <v>280</v>
      </c>
      <c r="S23" s="36">
        <v>117</v>
      </c>
      <c r="T23" s="36">
        <v>116</v>
      </c>
      <c r="U23" s="35">
        <v>0</v>
      </c>
      <c r="V23" s="35">
        <v>0</v>
      </c>
      <c r="W23" s="34">
        <v>0</v>
      </c>
      <c r="X23" s="34">
        <v>12</v>
      </c>
      <c r="Y23" s="25">
        <f t="shared" si="0"/>
        <v>672</v>
      </c>
      <c r="Z23" s="26">
        <f t="shared" si="1"/>
        <v>503</v>
      </c>
      <c r="AA23" s="16">
        <f t="shared" si="2"/>
        <v>-25.14880952380952</v>
      </c>
      <c r="AB23" s="9">
        <f t="shared" si="3"/>
        <v>-25.14880952380952</v>
      </c>
    </row>
    <row r="24" spans="1:28" ht="12" customHeight="1">
      <c r="A24" s="7">
        <v>15</v>
      </c>
      <c r="B24" s="8" t="s">
        <v>33</v>
      </c>
      <c r="C24" s="22">
        <v>4</v>
      </c>
      <c r="D24" s="27">
        <v>4</v>
      </c>
      <c r="E24" s="34">
        <v>173</v>
      </c>
      <c r="F24" s="34">
        <v>60</v>
      </c>
      <c r="G24" s="34">
        <v>261</v>
      </c>
      <c r="H24" s="34">
        <v>54</v>
      </c>
      <c r="I24" s="34">
        <v>18</v>
      </c>
      <c r="J24" s="34">
        <v>6</v>
      </c>
      <c r="K24" s="34">
        <v>5</v>
      </c>
      <c r="L24" s="34">
        <v>4</v>
      </c>
      <c r="M24" s="34">
        <v>293</v>
      </c>
      <c r="N24" s="34">
        <v>219</v>
      </c>
      <c r="O24" s="45">
        <v>236</v>
      </c>
      <c r="P24" s="34">
        <v>199</v>
      </c>
      <c r="Q24" s="34">
        <v>334</v>
      </c>
      <c r="R24" s="34">
        <v>331</v>
      </c>
      <c r="S24" s="34">
        <v>258</v>
      </c>
      <c r="T24" s="34">
        <v>252</v>
      </c>
      <c r="U24" s="35">
        <v>0</v>
      </c>
      <c r="V24" s="35">
        <v>0</v>
      </c>
      <c r="W24" s="34">
        <v>0</v>
      </c>
      <c r="X24" s="34">
        <v>0</v>
      </c>
      <c r="Y24" s="25">
        <f>E24+I24+M24+Q24+U24+W24</f>
        <v>818</v>
      </c>
      <c r="Z24" s="26">
        <f>G24+K24+O24+S24+V24+X24</f>
        <v>760</v>
      </c>
      <c r="AA24" s="16">
        <f t="shared" si="2"/>
        <v>-7.090464547677271</v>
      </c>
      <c r="AB24" s="9">
        <f t="shared" si="3"/>
        <v>-7.090464547677271</v>
      </c>
    </row>
    <row r="25" spans="1:28" ht="12" customHeight="1">
      <c r="A25" s="7">
        <v>16</v>
      </c>
      <c r="B25" s="8" t="s">
        <v>36</v>
      </c>
      <c r="C25" s="22">
        <v>6</v>
      </c>
      <c r="D25" s="27">
        <v>6</v>
      </c>
      <c r="E25" s="43">
        <v>309</v>
      </c>
      <c r="F25" s="43">
        <v>107</v>
      </c>
      <c r="G25" s="43">
        <v>280</v>
      </c>
      <c r="H25" s="43">
        <v>97</v>
      </c>
      <c r="I25" s="43">
        <v>35</v>
      </c>
      <c r="J25" s="43">
        <v>27</v>
      </c>
      <c r="K25" s="43">
        <v>7</v>
      </c>
      <c r="L25" s="43">
        <v>4</v>
      </c>
      <c r="M25" s="43">
        <v>492</v>
      </c>
      <c r="N25" s="43">
        <v>376</v>
      </c>
      <c r="O25" s="52">
        <v>530</v>
      </c>
      <c r="P25" s="43">
        <v>443</v>
      </c>
      <c r="Q25" s="43">
        <v>646</v>
      </c>
      <c r="R25" s="43">
        <v>626</v>
      </c>
      <c r="S25" s="43">
        <v>416</v>
      </c>
      <c r="T25" s="43">
        <v>401</v>
      </c>
      <c r="U25" s="44">
        <v>0</v>
      </c>
      <c r="V25" s="44">
        <v>0</v>
      </c>
      <c r="W25" s="43">
        <v>1</v>
      </c>
      <c r="X25" s="43">
        <v>0</v>
      </c>
      <c r="Y25" s="25">
        <f>E25+I25+M25+Q25+U25+W25</f>
        <v>1483</v>
      </c>
      <c r="Z25" s="26">
        <f>G25+K25+O25+S25+V25+X25</f>
        <v>1233</v>
      </c>
      <c r="AA25" s="16">
        <f t="shared" si="2"/>
        <v>-16.85772083614296</v>
      </c>
      <c r="AB25" s="9">
        <f t="shared" si="3"/>
        <v>-16.85772083614296</v>
      </c>
    </row>
    <row r="26" spans="1:28" ht="12" customHeight="1">
      <c r="A26" s="7">
        <v>17</v>
      </c>
      <c r="B26" s="8" t="s">
        <v>38</v>
      </c>
      <c r="C26" s="22">
        <v>5</v>
      </c>
      <c r="D26" s="27">
        <v>5</v>
      </c>
      <c r="E26" s="34">
        <v>243</v>
      </c>
      <c r="F26" s="34">
        <v>64</v>
      </c>
      <c r="G26" s="34">
        <v>362</v>
      </c>
      <c r="H26" s="34">
        <v>57</v>
      </c>
      <c r="I26" s="34">
        <v>13</v>
      </c>
      <c r="J26" s="34">
        <v>5</v>
      </c>
      <c r="K26" s="34">
        <v>13</v>
      </c>
      <c r="L26" s="34">
        <v>8</v>
      </c>
      <c r="M26" s="34">
        <v>215</v>
      </c>
      <c r="N26" s="34">
        <v>189</v>
      </c>
      <c r="O26" s="45">
        <v>254</v>
      </c>
      <c r="P26" s="34">
        <v>214</v>
      </c>
      <c r="Q26" s="34">
        <v>246</v>
      </c>
      <c r="R26" s="34">
        <v>245</v>
      </c>
      <c r="S26" s="34">
        <v>183</v>
      </c>
      <c r="T26" s="34">
        <v>179</v>
      </c>
      <c r="U26" s="35">
        <v>0</v>
      </c>
      <c r="V26" s="35">
        <v>0</v>
      </c>
      <c r="W26" s="34">
        <v>0</v>
      </c>
      <c r="X26" s="34">
        <v>0</v>
      </c>
      <c r="Y26" s="25">
        <f t="shared" si="0"/>
        <v>717</v>
      </c>
      <c r="Z26" s="26">
        <f t="shared" si="1"/>
        <v>812</v>
      </c>
      <c r="AA26" s="16">
        <f t="shared" si="2"/>
        <v>13.249651324965143</v>
      </c>
      <c r="AB26" s="9">
        <f t="shared" si="3"/>
        <v>13.249651324965143</v>
      </c>
    </row>
    <row r="27" spans="1:28" ht="12" customHeight="1">
      <c r="A27" s="7">
        <v>18</v>
      </c>
      <c r="B27" s="8" t="s">
        <v>34</v>
      </c>
      <c r="C27" s="22">
        <v>14</v>
      </c>
      <c r="D27" s="27">
        <v>14</v>
      </c>
      <c r="E27" s="45">
        <v>707</v>
      </c>
      <c r="F27" s="45">
        <v>189</v>
      </c>
      <c r="G27" s="45">
        <v>871</v>
      </c>
      <c r="H27" s="45">
        <v>182</v>
      </c>
      <c r="I27" s="45">
        <v>137</v>
      </c>
      <c r="J27" s="45">
        <v>77</v>
      </c>
      <c r="K27" s="45">
        <v>89</v>
      </c>
      <c r="L27" s="45">
        <v>60</v>
      </c>
      <c r="M27" s="45">
        <v>1732</v>
      </c>
      <c r="N27" s="45">
        <v>1269</v>
      </c>
      <c r="O27" s="45">
        <v>1358</v>
      </c>
      <c r="P27" s="45">
        <v>1010</v>
      </c>
      <c r="Q27" s="45">
        <v>878</v>
      </c>
      <c r="R27" s="45">
        <v>857</v>
      </c>
      <c r="S27" s="45">
        <v>461</v>
      </c>
      <c r="T27" s="45">
        <v>447</v>
      </c>
      <c r="U27" s="46">
        <v>0</v>
      </c>
      <c r="V27" s="46">
        <v>0</v>
      </c>
      <c r="W27" s="45">
        <v>2</v>
      </c>
      <c r="X27" s="45">
        <v>0</v>
      </c>
      <c r="Y27" s="25">
        <f t="shared" si="0"/>
        <v>3456</v>
      </c>
      <c r="Z27" s="26">
        <f t="shared" si="1"/>
        <v>2779</v>
      </c>
      <c r="AA27" s="16">
        <f t="shared" si="2"/>
        <v>-19.589120370370367</v>
      </c>
      <c r="AB27" s="9">
        <f t="shared" si="3"/>
        <v>-19.589120370370367</v>
      </c>
    </row>
    <row r="28" spans="1:28" ht="12" customHeight="1">
      <c r="A28" s="7">
        <v>19</v>
      </c>
      <c r="B28" s="8" t="s">
        <v>42</v>
      </c>
      <c r="C28" s="22">
        <v>3</v>
      </c>
      <c r="D28" s="27">
        <v>3</v>
      </c>
      <c r="E28" s="34">
        <v>138</v>
      </c>
      <c r="F28" s="34">
        <v>66</v>
      </c>
      <c r="G28" s="34">
        <v>129</v>
      </c>
      <c r="H28" s="34">
        <v>36</v>
      </c>
      <c r="I28" s="34">
        <v>15</v>
      </c>
      <c r="J28" s="34">
        <v>9</v>
      </c>
      <c r="K28" s="34">
        <v>6</v>
      </c>
      <c r="L28" s="34">
        <v>4</v>
      </c>
      <c r="M28" s="34">
        <v>183</v>
      </c>
      <c r="N28" s="34">
        <v>168</v>
      </c>
      <c r="O28" s="45">
        <v>220</v>
      </c>
      <c r="P28" s="34">
        <v>167</v>
      </c>
      <c r="Q28" s="34">
        <v>233</v>
      </c>
      <c r="R28" s="34">
        <v>227</v>
      </c>
      <c r="S28" s="34">
        <v>144</v>
      </c>
      <c r="T28" s="34">
        <v>138</v>
      </c>
      <c r="U28" s="35">
        <v>0</v>
      </c>
      <c r="V28" s="35">
        <v>0</v>
      </c>
      <c r="W28" s="34">
        <v>0</v>
      </c>
      <c r="X28" s="34">
        <v>0</v>
      </c>
      <c r="Y28" s="25">
        <f t="shared" si="0"/>
        <v>569</v>
      </c>
      <c r="Z28" s="26">
        <f t="shared" si="1"/>
        <v>499</v>
      </c>
      <c r="AA28" s="16">
        <f t="shared" si="2"/>
        <v>-12.302284710017574</v>
      </c>
      <c r="AB28" s="9">
        <f t="shared" si="3"/>
        <v>-12.302284710017574</v>
      </c>
    </row>
    <row r="29" spans="1:28" ht="12" customHeight="1">
      <c r="A29" s="7">
        <v>20</v>
      </c>
      <c r="B29" s="24" t="s">
        <v>37</v>
      </c>
      <c r="C29" s="22">
        <v>4</v>
      </c>
      <c r="D29" s="27">
        <v>4</v>
      </c>
      <c r="E29" s="21">
        <v>227</v>
      </c>
      <c r="F29" s="21">
        <v>79</v>
      </c>
      <c r="G29" s="27">
        <v>940</v>
      </c>
      <c r="H29" s="27">
        <v>72</v>
      </c>
      <c r="I29" s="21">
        <v>15</v>
      </c>
      <c r="J29" s="21">
        <v>4</v>
      </c>
      <c r="K29" s="27">
        <v>9</v>
      </c>
      <c r="L29" s="27">
        <v>4</v>
      </c>
      <c r="M29" s="21">
        <v>343</v>
      </c>
      <c r="N29" s="21">
        <v>265</v>
      </c>
      <c r="O29" s="47">
        <v>255</v>
      </c>
      <c r="P29" s="27">
        <v>197</v>
      </c>
      <c r="Q29" s="21">
        <v>242</v>
      </c>
      <c r="R29" s="21">
        <v>242</v>
      </c>
      <c r="S29" s="27">
        <v>178</v>
      </c>
      <c r="T29" s="27">
        <v>161</v>
      </c>
      <c r="U29" s="21">
        <v>0</v>
      </c>
      <c r="V29" s="23">
        <v>0</v>
      </c>
      <c r="W29" s="21">
        <v>0</v>
      </c>
      <c r="X29" s="27">
        <v>0</v>
      </c>
      <c r="Y29" s="25">
        <f t="shared" si="0"/>
        <v>827</v>
      </c>
      <c r="Z29" s="26">
        <f t="shared" si="1"/>
        <v>1382</v>
      </c>
      <c r="AA29" s="16">
        <f t="shared" si="2"/>
        <v>67.11003627569531</v>
      </c>
      <c r="AB29" s="9">
        <f t="shared" si="3"/>
        <v>67.11003627569531</v>
      </c>
    </row>
    <row r="30" spans="1:28" ht="12" customHeight="1">
      <c r="A30" s="7">
        <v>21</v>
      </c>
      <c r="B30" s="8" t="s">
        <v>41</v>
      </c>
      <c r="C30" s="22">
        <v>11</v>
      </c>
      <c r="D30" s="27">
        <v>11</v>
      </c>
      <c r="E30" s="39" t="s">
        <v>58</v>
      </c>
      <c r="F30" s="39" t="s">
        <v>59</v>
      </c>
      <c r="G30" s="39" t="s">
        <v>60</v>
      </c>
      <c r="H30" s="39" t="s">
        <v>61</v>
      </c>
      <c r="I30" s="39" t="s">
        <v>62</v>
      </c>
      <c r="J30" s="39" t="s">
        <v>63</v>
      </c>
      <c r="K30" s="39" t="s">
        <v>64</v>
      </c>
      <c r="L30" s="39" t="s">
        <v>65</v>
      </c>
      <c r="M30" s="39" t="s">
        <v>66</v>
      </c>
      <c r="N30" s="39" t="s">
        <v>67</v>
      </c>
      <c r="O30" s="49" t="s">
        <v>68</v>
      </c>
      <c r="P30" s="39" t="s">
        <v>69</v>
      </c>
      <c r="Q30" s="39" t="s">
        <v>70</v>
      </c>
      <c r="R30" s="39" t="s">
        <v>71</v>
      </c>
      <c r="S30" s="39" t="s">
        <v>72</v>
      </c>
      <c r="T30" s="39" t="s">
        <v>73</v>
      </c>
      <c r="U30" s="40" t="s">
        <v>57</v>
      </c>
      <c r="V30" s="40" t="s">
        <v>28</v>
      </c>
      <c r="W30" s="39" t="s">
        <v>74</v>
      </c>
      <c r="X30" s="39" t="s">
        <v>75</v>
      </c>
      <c r="Y30" s="25">
        <f t="shared" si="0"/>
        <v>2343</v>
      </c>
      <c r="Z30" s="26">
        <f t="shared" si="1"/>
        <v>1861</v>
      </c>
      <c r="AA30" s="16">
        <f t="shared" si="2"/>
        <v>-20.571916346564237</v>
      </c>
      <c r="AB30" s="9">
        <f t="shared" si="3"/>
        <v>-20.571916346564237</v>
      </c>
    </row>
    <row r="31" spans="1:28" ht="12" customHeight="1">
      <c r="A31" s="7">
        <v>22</v>
      </c>
      <c r="B31" s="8" t="s">
        <v>39</v>
      </c>
      <c r="C31" s="22">
        <v>3</v>
      </c>
      <c r="D31" s="27">
        <v>3</v>
      </c>
      <c r="E31" s="34">
        <v>221</v>
      </c>
      <c r="F31" s="34">
        <v>54</v>
      </c>
      <c r="G31" s="34">
        <v>153</v>
      </c>
      <c r="H31" s="34">
        <v>47</v>
      </c>
      <c r="I31" s="34">
        <v>19</v>
      </c>
      <c r="J31" s="34">
        <v>11</v>
      </c>
      <c r="K31" s="34">
        <v>5</v>
      </c>
      <c r="L31" s="34">
        <v>4</v>
      </c>
      <c r="M31" s="34">
        <v>277</v>
      </c>
      <c r="N31" s="34">
        <v>247</v>
      </c>
      <c r="O31" s="45">
        <v>243</v>
      </c>
      <c r="P31" s="34">
        <v>215</v>
      </c>
      <c r="Q31" s="34">
        <v>283</v>
      </c>
      <c r="R31" s="34">
        <v>262</v>
      </c>
      <c r="S31" s="34">
        <v>239</v>
      </c>
      <c r="T31" s="34">
        <v>216</v>
      </c>
      <c r="U31" s="35">
        <v>0</v>
      </c>
      <c r="V31" s="35">
        <v>0</v>
      </c>
      <c r="W31" s="35">
        <v>0</v>
      </c>
      <c r="X31" s="35">
        <v>0</v>
      </c>
      <c r="Y31" s="25">
        <f t="shared" si="0"/>
        <v>800</v>
      </c>
      <c r="Z31" s="26">
        <f t="shared" si="1"/>
        <v>640</v>
      </c>
      <c r="AA31" s="16">
        <f t="shared" si="2"/>
        <v>-20</v>
      </c>
      <c r="AB31" s="9">
        <f t="shared" si="3"/>
        <v>-20</v>
      </c>
    </row>
    <row r="32" spans="1:28" ht="12" customHeight="1">
      <c r="A32" s="7">
        <v>23</v>
      </c>
      <c r="B32" s="8" t="s">
        <v>40</v>
      </c>
      <c r="C32" s="22">
        <v>3</v>
      </c>
      <c r="D32" s="27">
        <v>3</v>
      </c>
      <c r="E32" s="21">
        <v>147</v>
      </c>
      <c r="F32" s="21">
        <v>37</v>
      </c>
      <c r="G32" s="27">
        <v>250</v>
      </c>
      <c r="H32" s="27">
        <v>35</v>
      </c>
      <c r="I32" s="21">
        <v>6</v>
      </c>
      <c r="J32" s="21">
        <v>4</v>
      </c>
      <c r="K32" s="27">
        <v>6</v>
      </c>
      <c r="L32" s="27">
        <v>3</v>
      </c>
      <c r="M32" s="21">
        <v>150</v>
      </c>
      <c r="N32" s="21">
        <v>128</v>
      </c>
      <c r="O32" s="47">
        <v>158</v>
      </c>
      <c r="P32" s="27">
        <v>136</v>
      </c>
      <c r="Q32" s="21">
        <v>115</v>
      </c>
      <c r="R32" s="21">
        <v>115</v>
      </c>
      <c r="S32" s="27">
        <v>74</v>
      </c>
      <c r="T32" s="27">
        <v>73</v>
      </c>
      <c r="U32" s="21">
        <v>0</v>
      </c>
      <c r="V32" s="23">
        <v>0</v>
      </c>
      <c r="W32" s="21">
        <v>0</v>
      </c>
      <c r="X32" s="27">
        <v>0</v>
      </c>
      <c r="Y32" s="25">
        <f t="shared" si="0"/>
        <v>418</v>
      </c>
      <c r="Z32" s="26">
        <f t="shared" si="1"/>
        <v>488</v>
      </c>
      <c r="AA32" s="16">
        <f t="shared" si="2"/>
        <v>16.746411483253596</v>
      </c>
      <c r="AB32" s="9">
        <f t="shared" si="3"/>
        <v>16.746411483253596</v>
      </c>
    </row>
    <row r="33" spans="1:27" ht="12" customHeight="1">
      <c r="A33" s="12"/>
      <c r="B33" s="13" t="s">
        <v>80</v>
      </c>
      <c r="C33" s="30">
        <f>SUM(C10:C32)</f>
        <v>141</v>
      </c>
      <c r="D33" s="31">
        <f>SUM(D10:D32)</f>
        <v>141</v>
      </c>
      <c r="E33" s="32">
        <v>8327</v>
      </c>
      <c r="F33" s="32">
        <v>2093</v>
      </c>
      <c r="G33" s="31">
        <v>11051</v>
      </c>
      <c r="H33" s="31">
        <v>2033</v>
      </c>
      <c r="I33" s="32">
        <v>1230</v>
      </c>
      <c r="J33" s="32">
        <v>851</v>
      </c>
      <c r="K33" s="31">
        <v>736</v>
      </c>
      <c r="L33" s="31">
        <v>473</v>
      </c>
      <c r="M33" s="32">
        <v>13558</v>
      </c>
      <c r="N33" s="32">
        <v>10416</v>
      </c>
      <c r="O33" s="31">
        <v>11402</v>
      </c>
      <c r="P33" s="31">
        <v>8810</v>
      </c>
      <c r="Q33" s="32">
        <v>9439</v>
      </c>
      <c r="R33" s="32">
        <v>9272</v>
      </c>
      <c r="S33" s="31">
        <v>6960</v>
      </c>
      <c r="T33" s="31">
        <v>6764</v>
      </c>
      <c r="U33" s="32">
        <v>0</v>
      </c>
      <c r="V33" s="33">
        <v>2</v>
      </c>
      <c r="W33" s="32">
        <v>21</v>
      </c>
      <c r="X33" s="31">
        <v>22</v>
      </c>
      <c r="Y33" s="17">
        <f t="shared" si="0"/>
        <v>32575</v>
      </c>
      <c r="Z33" s="18">
        <f t="shared" si="1"/>
        <v>30173</v>
      </c>
      <c r="AA33" s="14">
        <f t="shared" si="2"/>
        <v>-7.3737528779738994</v>
      </c>
    </row>
    <row r="34" spans="25:26" ht="12.75">
      <c r="Y34" s="9"/>
      <c r="Z34" s="9"/>
    </row>
    <row r="35" spans="25:26" ht="12.75">
      <c r="Y35" s="9"/>
      <c r="Z35" s="9"/>
    </row>
    <row r="36" spans="25:26" ht="12.75">
      <c r="Y36" s="9"/>
      <c r="Z36" s="9"/>
    </row>
    <row r="37" spans="25:26" ht="12.75">
      <c r="Y37" s="9"/>
      <c r="Z37" s="9"/>
    </row>
    <row r="38" spans="25:26" ht="12.75">
      <c r="Y38" s="9"/>
      <c r="Z38" s="9"/>
    </row>
    <row r="39" spans="25:26" ht="12.75">
      <c r="Y39" s="9"/>
      <c r="Z39" s="9"/>
    </row>
    <row r="40" spans="25:26" ht="12.75">
      <c r="Y40" s="9"/>
      <c r="Z40" s="9"/>
    </row>
    <row r="41" spans="25:26" ht="12.75">
      <c r="Y41" s="9"/>
      <c r="Z41" s="9"/>
    </row>
    <row r="42" spans="25:26" ht="12.75">
      <c r="Y42" s="9"/>
      <c r="Z42" s="9"/>
    </row>
    <row r="43" spans="25:26" ht="12.75">
      <c r="Y43" s="9"/>
      <c r="Z43" s="9"/>
    </row>
    <row r="44" spans="25:26" ht="12.75">
      <c r="Y44" s="9"/>
      <c r="Z44" s="9"/>
    </row>
    <row r="45" spans="25:26" ht="12.75">
      <c r="Y45" s="9"/>
      <c r="Z45" s="9"/>
    </row>
    <row r="46" spans="25:26" ht="12.75">
      <c r="Y46" s="9"/>
      <c r="Z46" s="9"/>
    </row>
    <row r="47" spans="25:26" ht="12.75">
      <c r="Y47" s="9"/>
      <c r="Z47" s="9"/>
    </row>
    <row r="48" spans="25:26" ht="12.75">
      <c r="Y48" s="9"/>
      <c r="Z48" s="9"/>
    </row>
    <row r="49" spans="25:26" ht="12.75">
      <c r="Y49" s="9"/>
      <c r="Z49" s="9"/>
    </row>
    <row r="50" spans="25:26" ht="12.75">
      <c r="Y50" s="9"/>
      <c r="Z50" s="9"/>
    </row>
    <row r="51" spans="25:26" ht="12.75">
      <c r="Y51" s="9"/>
      <c r="Z51" s="9"/>
    </row>
    <row r="52" spans="25:26" ht="12.75">
      <c r="Y52" s="9"/>
      <c r="Z52" s="9"/>
    </row>
    <row r="53" spans="25:26" ht="12.75">
      <c r="Y53" s="9"/>
      <c r="Z53" s="9"/>
    </row>
    <row r="54" spans="25:26" ht="12.75">
      <c r="Y54" s="9"/>
      <c r="Z54" s="9"/>
    </row>
    <row r="55" spans="25:26" ht="12.75">
      <c r="Y55" s="9"/>
      <c r="Z55" s="9"/>
    </row>
    <row r="56" spans="25:26" ht="12.75">
      <c r="Y56" s="9"/>
      <c r="Z56" s="9"/>
    </row>
    <row r="57" spans="25:26" ht="12.75">
      <c r="Y57" s="9"/>
      <c r="Z57" s="9"/>
    </row>
    <row r="58" spans="25:26" ht="12.75">
      <c r="Y58" s="9"/>
      <c r="Z58" s="9"/>
    </row>
    <row r="59" spans="25:26" ht="12.75">
      <c r="Y59" s="9"/>
      <c r="Z59" s="9"/>
    </row>
    <row r="60" spans="25:26" ht="12.75">
      <c r="Y60" s="9"/>
      <c r="Z60" s="9"/>
    </row>
    <row r="61" spans="25:26" ht="12.75">
      <c r="Y61" s="9"/>
      <c r="Z61" s="9"/>
    </row>
    <row r="62" spans="25:26" ht="12.75">
      <c r="Y62" s="9"/>
      <c r="Z62" s="9"/>
    </row>
    <row r="63" spans="25:26" ht="12.75">
      <c r="Y63" s="9"/>
      <c r="Z63" s="9"/>
    </row>
    <row r="64" spans="25:26" ht="12.75">
      <c r="Y64" s="9"/>
      <c r="Z64" s="9"/>
    </row>
    <row r="65" spans="25:26" ht="12.75">
      <c r="Y65" s="9"/>
      <c r="Z65" s="9"/>
    </row>
    <row r="66" spans="25:26" ht="12.75">
      <c r="Y66" s="9"/>
      <c r="Z66" s="9"/>
    </row>
    <row r="67" spans="25:26" ht="12.75">
      <c r="Y67" s="9"/>
      <c r="Z67" s="9"/>
    </row>
    <row r="68" spans="25:26" ht="12.75">
      <c r="Y68" s="9"/>
      <c r="Z68" s="9"/>
    </row>
    <row r="69" spans="25:26" ht="12.75">
      <c r="Y69" s="9"/>
      <c r="Z69" s="9"/>
    </row>
  </sheetData>
  <sheetProtection/>
  <mergeCells count="26">
    <mergeCell ref="B5:B8"/>
    <mergeCell ref="A5:A8"/>
    <mergeCell ref="AA6:AA8"/>
    <mergeCell ref="E7:F7"/>
    <mergeCell ref="G7:H7"/>
    <mergeCell ref="I7:J7"/>
    <mergeCell ref="K7:L7"/>
    <mergeCell ref="M7:N7"/>
    <mergeCell ref="Y7:Y8"/>
    <mergeCell ref="W6:X6"/>
    <mergeCell ref="Y6:Z6"/>
    <mergeCell ref="Q7:R7"/>
    <mergeCell ref="S7:T7"/>
    <mergeCell ref="U7:U8"/>
    <mergeCell ref="V7:V8"/>
    <mergeCell ref="W7:W8"/>
    <mergeCell ref="C5:AA5"/>
    <mergeCell ref="Q6:T6"/>
    <mergeCell ref="O7:P7"/>
    <mergeCell ref="C6:D7"/>
    <mergeCell ref="E6:H6"/>
    <mergeCell ref="I6:L6"/>
    <mergeCell ref="Z7:Z8"/>
    <mergeCell ref="M6:P6"/>
    <mergeCell ref="X7:X8"/>
    <mergeCell ref="U6:V6"/>
  </mergeCells>
  <printOptions/>
  <pageMargins left="0.1968503937007874" right="0.1968503937007874" top="0.1968503937007874" bottom="0.1968503937007874" header="0.1968503937007874" footer="0.1968503937007874"/>
  <pageSetup horizontalDpi="200" verticalDpi="200" orientation="landscape" paperSize="9" r:id="rId1"/>
  <colBreaks count="2" manualBreakCount="2">
    <brk id="16" max="37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Андрей</cp:lastModifiedBy>
  <cp:lastPrinted>2016-07-21T16:38:47Z</cp:lastPrinted>
  <dcterms:created xsi:type="dcterms:W3CDTF">2011-07-25T06:40:53Z</dcterms:created>
  <dcterms:modified xsi:type="dcterms:W3CDTF">2016-11-17T07:24:03Z</dcterms:modified>
  <cp:category/>
  <cp:version/>
  <cp:contentType/>
  <cp:contentStatus/>
</cp:coreProperties>
</file>