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<sst xmlns="http://schemas.openxmlformats.org/spreadsheetml/2006/main" count="154" uniqueCount="128">
  <si>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</si>
  <si>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</si>
  <si>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</si>
  <si>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</si>
  <si>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</si>
  <si>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</si>
  <si>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</si>
  <si>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</si>
  <si>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</si>
  <si>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</si>
  <si>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</si>
  <si>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</si>
  <si>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</si>
  <si>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</si>
  <si>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</si>
  <si>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</si>
  <si>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</si>
  <si>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</si>
  <si>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</si>
  <si>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</si>
  <si>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</si>
  <si>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</si>
  <si>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</si>
  <si>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</si>
  <si>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</si>
  <si>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</si>
  <si>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</si>
  <si>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</si>
  <si>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</si>
  <si>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</si>
  <si>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</si>
  <si>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</si>
  <si>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</si>
  <si>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</si>
  <si>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</si>
  <si>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</si>
  <si>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</si>
  <si>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</si>
  <si>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</si>
  <si>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</si>
  <si>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</si>
  <si>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</si>
  <si>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</si>
  <si>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</si>
  <si>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</si>
  <si>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</si>
  <si>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</si>
  <si>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</si>
  <si>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</si>
  <si>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</si>
  <si>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</si>
  <si>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</si>
  <si>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</si>
  <si>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</si>
  <si>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</si>
  <si>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</si>
  <si>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</si>
  <si>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</si>
  <si>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</si>
  <si>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</si>
  <si>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</si>
  <si>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</si>
  <si>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</si>
  <si>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</si>
  <si>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</si>
  <si>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</si>
  <si>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</si>
  <si>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</si>
  <si>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</si>
  <si>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</si>
  <si>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</si>
  <si>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</si>
  <si>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</si>
  <si>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</si>
  <si>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</si>
  <si>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</si>
  <si>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</si>
  <si>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</si>
  <si>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</si>
  <si>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</si>
  <si>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</si>
  <si>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</si>
  <si>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</si>
  <si>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</si>
  <si>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</si>
  <si>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</si>
  <si>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</si>
  <si>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</si>
  <si>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</si>
  <si>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</si>
  <si>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</si>
  <si>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</si>
  <si>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</si>
  <si>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</si>
  <si>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</si>
  <si>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</si>
  <si>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</si>
  <si>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</si>
  <si>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</si>
  <si>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</si>
  <si>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</si>
  <si>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</si>
  <si>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</si>
  <si>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</si>
  <si>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</si>
  <si>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</si>
  <si>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</si>
  <si>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</si>
  <si>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</si>
  <si>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</si>
  <si>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</si>
  <si>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</si>
  <si>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</si>
  <si>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</si>
  <si>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</si>
  <si>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</si>
  <si>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</si>
  <si>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</si>
  <si>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</si>
  <si>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ТУ ДСА України в Кiровоградській областi</t>
  </si>
  <si>
    <t>25006. Кіровоградська область.м. Кіровоград</t>
  </si>
  <si>
    <t>вул. Велика Перспективна</t>
  </si>
  <si>
    <t/>
  </si>
  <si>
    <t>Г.М. Дрок</t>
  </si>
  <si>
    <t>В.А. Старий</t>
  </si>
  <si>
    <t>(0522)22-57-44</t>
  </si>
  <si>
    <t>stariy@kr.court.gov.ua</t>
  </si>
  <si>
    <t>9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</si>
</sst>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&amp;LA2B1AFED&amp;C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20585</v>
      </c>
      <c r="D6" s="96">
        <f>SUM(D7,D10,D13,D14,D15,D21,D24,D25,D18,D19,D20)</f>
        <v>20039350.05000001</v>
      </c>
      <c r="E6" s="96">
        <f>SUM(E7,E10,E13,E14,E15,E21,E24,E25,E18,E19,E20)</f>
        <v>15387</v>
      </c>
      <c r="F6" s="96">
        <f>SUM(F7,F10,F13,F14,F15,F21,F24,F25,F18,F19,F20)</f>
        <v>17080513.519999996</v>
      </c>
      <c r="G6" s="96">
        <f>SUM(G7,G10,G13,G14,G15,G21,G24,G25,G18,G19,G20)</f>
        <v>490</v>
      </c>
      <c r="H6" s="96">
        <f>SUM(H7,H10,H13,H14,H15,H21,H24,H25,H18,H19,H20)</f>
        <v>467997.17999999993</v>
      </c>
      <c r="I6" s="96">
        <f>SUM(I7,I10,I13,I14,I15,I21,I24,I25,I18,I19,I20)</f>
        <v>1915</v>
      </c>
      <c r="J6" s="96">
        <f>SUM(J7,J10,J13,J14,J15,J21,J24,J25,J18,J19,J20)</f>
        <v>1316950.0900000008</v>
      </c>
      <c r="K6" s="96">
        <f>SUM(K7,K10,K13,K14,K15,K21,K24,K25,K18,K19,K20)</f>
        <v>3241</v>
      </c>
      <c r="L6" s="96">
        <f>SUM(L7,L10,L13,L14,L15,L21,L24,L25,L18,L19,L20)</f>
        <v>2052670.7499999988</v>
      </c>
    </row>
    <row r="7" spans="1:12" ht="16.5" customHeight="1">
      <c r="A7" s="87">
        <v>2</v>
      </c>
      <c r="B7" s="90" t="s">
        <v>74</v>
      </c>
      <c r="C7" s="97">
        <v>7755</v>
      </c>
      <c r="D7" s="97">
        <v>12340668.02</v>
      </c>
      <c r="E7" s="97">
        <v>5776</v>
      </c>
      <c r="F7" s="97">
        <v>10503464.28</v>
      </c>
      <c r="G7" s="97">
        <v>125</v>
      </c>
      <c r="H7" s="97">
        <v>248100.58</v>
      </c>
      <c r="I7" s="97">
        <v>806</v>
      </c>
      <c r="J7" s="97">
        <v>855491.200000001</v>
      </c>
      <c r="K7" s="97">
        <v>1162</v>
      </c>
      <c r="L7" s="97">
        <v>1068112.9</v>
      </c>
    </row>
    <row r="8" spans="1:12" ht="16.5" customHeight="1">
      <c r="A8" s="87">
        <v>3</v>
      </c>
      <c r="B8" s="91" t="s">
        <v>75</v>
      </c>
      <c r="C8" s="97">
        <v>4397</v>
      </c>
      <c r="D8" s="97">
        <v>8811676.96</v>
      </c>
      <c r="E8" s="97">
        <v>4214</v>
      </c>
      <c r="F8" s="97">
        <v>8421124.13</v>
      </c>
      <c r="G8" s="97">
        <v>87</v>
      </c>
      <c r="H8" s="97">
        <v>191228.69</v>
      </c>
      <c r="I8" s="97">
        <v>57</v>
      </c>
      <c r="J8" s="97">
        <v>120550.63</v>
      </c>
      <c r="K8" s="97">
        <v>38</v>
      </c>
      <c r="L8" s="97">
        <v>80752.35</v>
      </c>
    </row>
    <row r="9" spans="1:12" ht="16.5" customHeight="1">
      <c r="A9" s="87">
        <v>4</v>
      </c>
      <c r="B9" s="91" t="s">
        <v>76</v>
      </c>
      <c r="C9" s="97">
        <v>3358</v>
      </c>
      <c r="D9" s="97">
        <v>3528991.06</v>
      </c>
      <c r="E9" s="97">
        <v>1562</v>
      </c>
      <c r="F9" s="97">
        <v>2082340.15</v>
      </c>
      <c r="G9" s="97">
        <v>38</v>
      </c>
      <c r="H9" s="97">
        <v>56871.89</v>
      </c>
      <c r="I9" s="97">
        <v>749</v>
      </c>
      <c r="J9" s="97">
        <v>734940.57</v>
      </c>
      <c r="K9" s="97">
        <v>1124</v>
      </c>
      <c r="L9" s="97">
        <v>987360.549999998</v>
      </c>
    </row>
    <row r="10" spans="1:12" ht="19.5" customHeight="1">
      <c r="A10" s="87">
        <v>5</v>
      </c>
      <c r="B10" s="90" t="s">
        <v>77</v>
      </c>
      <c r="C10" s="97">
        <v>4349</v>
      </c>
      <c r="D10" s="97">
        <v>3867561.21000001</v>
      </c>
      <c r="E10" s="97">
        <v>3186</v>
      </c>
      <c r="F10" s="97">
        <v>3301167.5</v>
      </c>
      <c r="G10" s="97">
        <v>117</v>
      </c>
      <c r="H10" s="97">
        <v>113376.8</v>
      </c>
      <c r="I10" s="97">
        <v>357</v>
      </c>
      <c r="J10" s="97">
        <v>288179.56</v>
      </c>
      <c r="K10" s="97">
        <v>766</v>
      </c>
      <c r="L10" s="97">
        <v>639640.999999999</v>
      </c>
    </row>
    <row r="11" spans="1:12" ht="19.5" customHeight="1">
      <c r="A11" s="87">
        <v>6</v>
      </c>
      <c r="B11" s="91" t="s">
        <v>78</v>
      </c>
      <c r="C11" s="97">
        <v>406</v>
      </c>
      <c r="D11" s="97">
        <v>779824</v>
      </c>
      <c r="E11" s="97">
        <v>324</v>
      </c>
      <c r="F11" s="97">
        <v>904684.72</v>
      </c>
      <c r="G11" s="97">
        <v>21</v>
      </c>
      <c r="H11" s="97">
        <v>51562.5</v>
      </c>
      <c r="I11" s="97">
        <v>26</v>
      </c>
      <c r="J11" s="97">
        <v>32836.94</v>
      </c>
      <c r="K11" s="97">
        <v>46</v>
      </c>
      <c r="L11" s="97">
        <v>88366</v>
      </c>
    </row>
    <row r="12" spans="1:12" ht="19.5" customHeight="1">
      <c r="A12" s="87">
        <v>7</v>
      </c>
      <c r="B12" s="91" t="s">
        <v>79</v>
      </c>
      <c r="C12" s="97">
        <v>3943</v>
      </c>
      <c r="D12" s="97">
        <v>3087737.21000001</v>
      </c>
      <c r="E12" s="97">
        <v>2862</v>
      </c>
      <c r="F12" s="97">
        <v>2396482.78</v>
      </c>
      <c r="G12" s="97">
        <v>96</v>
      </c>
      <c r="H12" s="97">
        <v>61814.3</v>
      </c>
      <c r="I12" s="97">
        <v>331</v>
      </c>
      <c r="J12" s="97">
        <v>255342.62</v>
      </c>
      <c r="K12" s="97">
        <v>720</v>
      </c>
      <c r="L12" s="97">
        <v>551274.999999999</v>
      </c>
    </row>
    <row r="13" spans="1:12" ht="15" customHeight="1">
      <c r="A13" s="87">
        <v>8</v>
      </c>
      <c r="B13" s="90" t="s">
        <v>18</v>
      </c>
      <c r="C13" s="97">
        <v>2987</v>
      </c>
      <c r="D13" s="97">
        <v>2302704.8</v>
      </c>
      <c r="E13" s="97">
        <v>2756</v>
      </c>
      <c r="F13" s="97">
        <v>2117627.36</v>
      </c>
      <c r="G13" s="97">
        <v>213</v>
      </c>
      <c r="H13" s="97">
        <v>91324.1</v>
      </c>
      <c r="I13" s="97">
        <v>67</v>
      </c>
      <c r="J13" s="97">
        <v>37106</v>
      </c>
      <c r="K13" s="97">
        <v>63</v>
      </c>
      <c r="L13" s="97">
        <v>47577.2</v>
      </c>
    </row>
    <row r="14" spans="1:12" ht="15.75" customHeight="1">
      <c r="A14" s="87">
        <v>9</v>
      </c>
      <c r="B14" s="90" t="s">
        <v>19</v>
      </c>
      <c r="C14" s="97">
        <v>24</v>
      </c>
      <c r="D14" s="97">
        <v>37846.57</v>
      </c>
      <c r="E14" s="97">
        <v>23</v>
      </c>
      <c r="F14" s="97">
        <v>40304.92</v>
      </c>
      <c r="G14" s="97"/>
      <c r="H14" s="97"/>
      <c r="I14" s="97">
        <v>2</v>
      </c>
      <c r="J14" s="97">
        <v>2676.83</v>
      </c>
      <c r="K14" s="97">
        <v>1</v>
      </c>
      <c r="L14" s="97">
        <v>768.4</v>
      </c>
    </row>
    <row r="15" spans="1:12" ht="123" customHeight="1">
      <c r="A15" s="87">
        <v>10</v>
      </c>
      <c r="B15" s="90" t="s">
        <v>103</v>
      </c>
      <c r="C15" s="97">
        <v>1855</v>
      </c>
      <c r="D15" s="97">
        <v>765022.999999999</v>
      </c>
      <c r="E15" s="97">
        <v>1612</v>
      </c>
      <c r="F15" s="97">
        <v>695815.91</v>
      </c>
      <c r="G15" s="97">
        <v>31</v>
      </c>
      <c r="H15" s="97">
        <v>14090.8</v>
      </c>
      <c r="I15" s="97">
        <v>2</v>
      </c>
      <c r="J15" s="97">
        <v>768.4</v>
      </c>
      <c r="K15" s="97">
        <v>215</v>
      </c>
      <c r="L15" s="97">
        <v>95154.4</v>
      </c>
    </row>
    <row r="16" spans="1:12" ht="21" customHeight="1">
      <c r="A16" s="87">
        <v>11</v>
      </c>
      <c r="B16" s="91" t="s">
        <v>78</v>
      </c>
      <c r="C16" s="97">
        <v>87</v>
      </c>
      <c r="D16" s="97">
        <v>83484</v>
      </c>
      <c r="E16" s="97">
        <v>65</v>
      </c>
      <c r="F16" s="97">
        <v>65797.05</v>
      </c>
      <c r="G16" s="97"/>
      <c r="H16" s="97"/>
      <c r="I16" s="97"/>
      <c r="J16" s="97"/>
      <c r="K16" s="97">
        <v>22</v>
      </c>
      <c r="L16" s="97">
        <v>21131</v>
      </c>
    </row>
    <row r="17" spans="1:12" ht="21" customHeight="1">
      <c r="A17" s="87">
        <v>12</v>
      </c>
      <c r="B17" s="91" t="s">
        <v>79</v>
      </c>
      <c r="C17" s="97">
        <v>1768</v>
      </c>
      <c r="D17" s="97">
        <v>681538.999999999</v>
      </c>
      <c r="E17" s="97">
        <v>1547</v>
      </c>
      <c r="F17" s="97">
        <v>630018.859999999</v>
      </c>
      <c r="G17" s="97">
        <v>31</v>
      </c>
      <c r="H17" s="97">
        <v>14090.8</v>
      </c>
      <c r="I17" s="97">
        <v>2</v>
      </c>
      <c r="J17" s="97">
        <v>768.4</v>
      </c>
      <c r="K17" s="97">
        <v>193</v>
      </c>
      <c r="L17" s="97">
        <v>74023.4</v>
      </c>
    </row>
    <row r="18" spans="1:12" ht="21" customHeight="1">
      <c r="A18" s="87">
        <v>13</v>
      </c>
      <c r="B18" s="99" t="s">
        <v>104</v>
      </c>
      <c r="C18" s="97">
        <v>3474</v>
      </c>
      <c r="D18" s="97">
        <v>667052.000000001</v>
      </c>
      <c r="E18" s="97">
        <v>1909</v>
      </c>
      <c r="F18" s="97">
        <v>375649.3</v>
      </c>
      <c r="G18" s="97">
        <v>3</v>
      </c>
      <c r="H18" s="97">
        <v>576.3</v>
      </c>
      <c r="I18" s="97">
        <v>679</v>
      </c>
      <c r="J18" s="97">
        <v>131575.5</v>
      </c>
      <c r="K18" s="97">
        <v>1020</v>
      </c>
      <c r="L18" s="97">
        <v>194597.3</v>
      </c>
    </row>
    <row r="19" spans="1:12" ht="21" customHeight="1">
      <c r="A19" s="87">
        <v>14</v>
      </c>
      <c r="B19" s="99" t="s">
        <v>105</v>
      </c>
      <c r="C19" s="97">
        <v>101</v>
      </c>
      <c r="D19" s="97">
        <v>9701.05</v>
      </c>
      <c r="E19" s="97">
        <v>90</v>
      </c>
      <c r="F19" s="97">
        <v>9536.39</v>
      </c>
      <c r="G19" s="97"/>
      <c r="H19" s="97"/>
      <c r="I19" s="97"/>
      <c r="J19" s="97"/>
      <c r="K19" s="97">
        <v>11</v>
      </c>
      <c r="L19" s="97">
        <v>1056.55</v>
      </c>
    </row>
    <row r="20" spans="1:12" ht="29.25" customHeight="1">
      <c r="A20" s="87">
        <v>15</v>
      </c>
      <c r="B20" s="99" t="s">
        <v>109</v>
      </c>
      <c r="C20" s="97">
        <v>2</v>
      </c>
      <c r="D20" s="97">
        <v>768.4</v>
      </c>
      <c r="E20" s="97">
        <v>2</v>
      </c>
      <c r="F20" s="97">
        <v>768.4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20</v>
      </c>
      <c r="D21" s="97">
        <f>SUM(D22:D23)</f>
        <v>31504.4</v>
      </c>
      <c r="E21" s="97">
        <f>SUM(E22:E23)</f>
        <v>16</v>
      </c>
      <c r="F21" s="97">
        <f>SUM(F22:F23)</f>
        <v>23157.7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768.4</v>
      </c>
      <c r="K21" s="97">
        <f>SUM(K22:K23)</f>
        <v>3</v>
      </c>
      <c r="L21" s="97">
        <f>SUM(L22:L23)</f>
        <v>5763</v>
      </c>
    </row>
    <row r="22" spans="1:12" ht="14.25" customHeight="1">
      <c r="A22" s="87">
        <v>17</v>
      </c>
      <c r="B22" s="100" t="s">
        <v>1</v>
      </c>
      <c r="C22" s="97">
        <v>6</v>
      </c>
      <c r="D22" s="97">
        <v>4610.4</v>
      </c>
      <c r="E22" s="97">
        <v>5</v>
      </c>
      <c r="F22" s="97">
        <v>6723.5</v>
      </c>
      <c r="G22" s="97"/>
      <c r="H22" s="97"/>
      <c r="I22" s="97">
        <v>1</v>
      </c>
      <c r="J22" s="97">
        <v>768.4</v>
      </c>
      <c r="K22" s="97"/>
      <c r="L22" s="97"/>
    </row>
    <row r="23" spans="1:12" ht="23.25" customHeight="1">
      <c r="A23" s="87">
        <v>18</v>
      </c>
      <c r="B23" s="100" t="s">
        <v>2</v>
      </c>
      <c r="C23" s="97">
        <v>14</v>
      </c>
      <c r="D23" s="97">
        <v>26894</v>
      </c>
      <c r="E23" s="97">
        <v>11</v>
      </c>
      <c r="F23" s="97">
        <v>16434.2</v>
      </c>
      <c r="G23" s="97"/>
      <c r="H23" s="97"/>
      <c r="I23" s="97"/>
      <c r="J23" s="97"/>
      <c r="K23" s="97">
        <v>3</v>
      </c>
      <c r="L23" s="97">
        <v>5763</v>
      </c>
    </row>
    <row r="24" spans="1:12" ht="46.5" customHeight="1">
      <c r="A24" s="87">
        <v>19</v>
      </c>
      <c r="B24" s="90" t="s">
        <v>106</v>
      </c>
      <c r="C24" s="97">
        <v>18</v>
      </c>
      <c r="D24" s="97">
        <v>16520.6</v>
      </c>
      <c r="E24" s="97">
        <v>17</v>
      </c>
      <c r="F24" s="97">
        <v>13021.76</v>
      </c>
      <c r="G24" s="97">
        <v>1</v>
      </c>
      <c r="H24" s="97">
        <v>528.6</v>
      </c>
      <c r="I24" s="97">
        <v>1</v>
      </c>
      <c r="J24" s="97">
        <v>384.2</v>
      </c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423</v>
      </c>
      <c r="D39" s="96">
        <f>SUM(D40,D47,D48,D49)</f>
        <v>332525.10000000003</v>
      </c>
      <c r="E39" s="96">
        <f>SUM(E40,E47,E48,E49)</f>
        <v>67</v>
      </c>
      <c r="F39" s="96">
        <f>SUM(F40,F47,F48,F49)</f>
        <v>50432.42</v>
      </c>
      <c r="G39" s="96">
        <f>SUM(G40,G47,G48,G49)</f>
        <v>4</v>
      </c>
      <c r="H39" s="96">
        <f>SUM(H40,H47,H48,H49)</f>
        <v>3713.6</v>
      </c>
      <c r="I39" s="96">
        <f>SUM(I40,I47,I48,I49)</f>
        <v>20</v>
      </c>
      <c r="J39" s="96">
        <f>SUM(J40,J47,J48,J49)</f>
        <v>9157.2</v>
      </c>
      <c r="K39" s="96">
        <f>SUM(K40,K47,K48,K49)</f>
        <v>356</v>
      </c>
      <c r="L39" s="96">
        <f>SUM(L40,L47,L48,L49)</f>
        <v>266442.69999999995</v>
      </c>
    </row>
    <row r="40" spans="1:12" ht="24" customHeight="1">
      <c r="A40" s="87">
        <v>35</v>
      </c>
      <c r="B40" s="90" t="s">
        <v>85</v>
      </c>
      <c r="C40" s="97">
        <f>SUM(C41,C44)</f>
        <v>414</v>
      </c>
      <c r="D40" s="97">
        <f>SUM(D41,D44)</f>
        <v>327338.4</v>
      </c>
      <c r="E40" s="97">
        <f>SUM(E41,E44)</f>
        <v>59</v>
      </c>
      <c r="F40" s="97">
        <f>SUM(F41,F44)</f>
        <v>45629.92</v>
      </c>
      <c r="G40" s="97">
        <f>SUM(G41,G44)</f>
        <v>4</v>
      </c>
      <c r="H40" s="97">
        <f>SUM(H41,H44)</f>
        <v>3713.6</v>
      </c>
      <c r="I40" s="97">
        <f>SUM(I41,I44)</f>
        <v>20</v>
      </c>
      <c r="J40" s="97">
        <f>SUM(J41,J44)</f>
        <v>9157.2</v>
      </c>
      <c r="K40" s="97">
        <f>SUM(K41,K44)</f>
        <v>355</v>
      </c>
      <c r="L40" s="97">
        <f>SUM(L41,L44)</f>
        <v>265866.39999999997</v>
      </c>
    </row>
    <row r="41" spans="1:12" ht="19.5" customHeight="1">
      <c r="A41" s="87">
        <v>36</v>
      </c>
      <c r="B41" s="90" t="s">
        <v>86</v>
      </c>
      <c r="C41" s="97">
        <v>12</v>
      </c>
      <c r="D41" s="97">
        <v>11526</v>
      </c>
      <c r="E41" s="97">
        <v>7</v>
      </c>
      <c r="F41" s="97">
        <v>6372.4</v>
      </c>
      <c r="G41" s="97"/>
      <c r="H41" s="97"/>
      <c r="I41" s="97"/>
      <c r="J41" s="97"/>
      <c r="K41" s="97">
        <v>5</v>
      </c>
      <c r="L41" s="97">
        <v>4994.6</v>
      </c>
    </row>
    <row r="42" spans="1:12" ht="16.5" customHeight="1">
      <c r="A42" s="87">
        <v>37</v>
      </c>
      <c r="B42" s="91" t="s">
        <v>87</v>
      </c>
      <c r="C42" s="97">
        <v>2</v>
      </c>
      <c r="D42" s="97">
        <v>3842</v>
      </c>
      <c r="E42" s="97">
        <v>1</v>
      </c>
      <c r="F42" s="97">
        <v>1762</v>
      </c>
      <c r="G42" s="97"/>
      <c r="H42" s="97"/>
      <c r="I42" s="97"/>
      <c r="J42" s="97"/>
      <c r="K42" s="97">
        <v>1</v>
      </c>
      <c r="L42" s="97">
        <v>1921</v>
      </c>
    </row>
    <row r="43" spans="1:12" ht="16.5" customHeight="1">
      <c r="A43" s="87">
        <v>38</v>
      </c>
      <c r="B43" s="91" t="s">
        <v>76</v>
      </c>
      <c r="C43" s="97">
        <v>10</v>
      </c>
      <c r="D43" s="97">
        <v>7684</v>
      </c>
      <c r="E43" s="97">
        <v>6</v>
      </c>
      <c r="F43" s="97">
        <v>4610.4</v>
      </c>
      <c r="G43" s="97"/>
      <c r="H43" s="97"/>
      <c r="I43" s="97"/>
      <c r="J43" s="97"/>
      <c r="K43" s="97">
        <v>4</v>
      </c>
      <c r="L43" s="97">
        <v>3073.6</v>
      </c>
    </row>
    <row r="44" spans="1:12" ht="21" customHeight="1">
      <c r="A44" s="87">
        <v>39</v>
      </c>
      <c r="B44" s="90" t="s">
        <v>88</v>
      </c>
      <c r="C44" s="97">
        <v>402</v>
      </c>
      <c r="D44" s="97">
        <v>315812.4</v>
      </c>
      <c r="E44" s="97">
        <v>52</v>
      </c>
      <c r="F44" s="97">
        <v>39257.52</v>
      </c>
      <c r="G44" s="97">
        <v>4</v>
      </c>
      <c r="H44" s="97">
        <v>3713.6</v>
      </c>
      <c r="I44" s="97">
        <v>20</v>
      </c>
      <c r="J44" s="97">
        <v>9157.2</v>
      </c>
      <c r="K44" s="97">
        <v>350</v>
      </c>
      <c r="L44" s="97">
        <v>260871.8</v>
      </c>
    </row>
    <row r="45" spans="1:12" ht="30" customHeight="1">
      <c r="A45" s="87">
        <v>40</v>
      </c>
      <c r="B45" s="91" t="s">
        <v>89</v>
      </c>
      <c r="C45" s="97">
        <v>6</v>
      </c>
      <c r="D45" s="97">
        <v>11526</v>
      </c>
      <c r="E45" s="97">
        <v>4</v>
      </c>
      <c r="F45" s="97">
        <v>6531.4</v>
      </c>
      <c r="G45" s="97">
        <v>1</v>
      </c>
      <c r="H45" s="97">
        <v>1921</v>
      </c>
      <c r="I45" s="97"/>
      <c r="J45" s="97"/>
      <c r="K45" s="97">
        <v>1</v>
      </c>
      <c r="L45" s="97">
        <v>1921</v>
      </c>
    </row>
    <row r="46" spans="1:12" ht="21" customHeight="1">
      <c r="A46" s="87">
        <v>41</v>
      </c>
      <c r="B46" s="91" t="s">
        <v>79</v>
      </c>
      <c r="C46" s="97">
        <v>396</v>
      </c>
      <c r="D46" s="97">
        <v>304286.4</v>
      </c>
      <c r="E46" s="97">
        <v>48</v>
      </c>
      <c r="F46" s="97">
        <v>32726.12</v>
      </c>
      <c r="G46" s="97">
        <v>3</v>
      </c>
      <c r="H46" s="97">
        <v>1792.6</v>
      </c>
      <c r="I46" s="97">
        <v>20</v>
      </c>
      <c r="J46" s="97">
        <v>9157.2</v>
      </c>
      <c r="K46" s="97">
        <v>349</v>
      </c>
      <c r="L46" s="97">
        <v>258950.8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9</v>
      </c>
      <c r="D49" s="97">
        <v>5186.7</v>
      </c>
      <c r="E49" s="97">
        <v>8</v>
      </c>
      <c r="F49" s="97">
        <v>4802.5</v>
      </c>
      <c r="G49" s="97"/>
      <c r="H49" s="97"/>
      <c r="I49" s="97"/>
      <c r="J49" s="97"/>
      <c r="K49" s="97">
        <v>1</v>
      </c>
      <c r="L49" s="97">
        <v>576.3</v>
      </c>
    </row>
    <row r="50" spans="1:12" ht="21.75" customHeight="1">
      <c r="A50" s="87">
        <v>45</v>
      </c>
      <c r="B50" s="89" t="s">
        <v>116</v>
      </c>
      <c r="C50" s="96">
        <f>SUM(C51:C54)</f>
        <v>609</v>
      </c>
      <c r="D50" s="96">
        <f>SUM(D51:D54)</f>
        <v>24515.510000000002</v>
      </c>
      <c r="E50" s="96">
        <f>SUM(E51:E54)</f>
        <v>608</v>
      </c>
      <c r="F50" s="96">
        <f>SUM(F51:F54)</f>
        <v>25343.66</v>
      </c>
      <c r="G50" s="96">
        <f>SUM(G51:G54)</f>
        <v>0</v>
      </c>
      <c r="H50" s="96">
        <f>SUM(H51:H54)</f>
        <v>0</v>
      </c>
      <c r="I50" s="96">
        <f>SUM(I51:I54)</f>
        <v>5</v>
      </c>
      <c r="J50" s="96">
        <f>SUM(J51:J54)</f>
        <v>470.71999999999997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441</v>
      </c>
      <c r="D51" s="97">
        <v>8869.13</v>
      </c>
      <c r="E51" s="97">
        <v>441</v>
      </c>
      <c r="F51" s="97">
        <v>9221.59</v>
      </c>
      <c r="G51" s="97"/>
      <c r="H51" s="97"/>
      <c r="I51" s="97">
        <v>3</v>
      </c>
      <c r="J51" s="97">
        <v>28.88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81</v>
      </c>
      <c r="D52" s="97">
        <v>4956.18</v>
      </c>
      <c r="E52" s="97">
        <v>80</v>
      </c>
      <c r="F52" s="97">
        <v>4919.37</v>
      </c>
      <c r="G52" s="97"/>
      <c r="H52" s="97"/>
      <c r="I52" s="97">
        <v>2</v>
      </c>
      <c r="J52" s="97">
        <v>441.84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9</v>
      </c>
      <c r="D53" s="97">
        <v>115.26</v>
      </c>
      <c r="E53" s="97">
        <v>9</v>
      </c>
      <c r="F53" s="97">
        <v>144.04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78</v>
      </c>
      <c r="D54" s="97">
        <v>10574.94</v>
      </c>
      <c r="E54" s="97">
        <v>78</v>
      </c>
      <c r="F54" s="97">
        <v>11058.66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7275</v>
      </c>
      <c r="D55" s="96">
        <v>2795055.00000001</v>
      </c>
      <c r="E55" s="96">
        <v>2833</v>
      </c>
      <c r="F55" s="96">
        <v>1090325.42</v>
      </c>
      <c r="G55" s="96"/>
      <c r="H55" s="96"/>
      <c r="I55" s="96">
        <v>7239</v>
      </c>
      <c r="J55" s="96">
        <v>2782235.59000001</v>
      </c>
      <c r="K55" s="97">
        <v>36</v>
      </c>
      <c r="L55" s="96">
        <v>53403.8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28892</v>
      </c>
      <c r="D56" s="96">
        <f t="shared" si="0"/>
        <v>23191445.660000023</v>
      </c>
      <c r="E56" s="96">
        <f t="shared" si="0"/>
        <v>18895</v>
      </c>
      <c r="F56" s="96">
        <f t="shared" si="0"/>
        <v>18246615.019999996</v>
      </c>
      <c r="G56" s="96">
        <f t="shared" si="0"/>
        <v>494</v>
      </c>
      <c r="H56" s="96">
        <f t="shared" si="0"/>
        <v>471710.7799999999</v>
      </c>
      <c r="I56" s="96">
        <f t="shared" si="0"/>
        <v>9179</v>
      </c>
      <c r="J56" s="96">
        <f t="shared" si="0"/>
        <v>4108813.600000011</v>
      </c>
      <c r="K56" s="96">
        <f t="shared" si="0"/>
        <v>3633</v>
      </c>
      <c r="L56" s="96">
        <f t="shared" si="0"/>
        <v>2372517.2499999986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&amp;LA2B1AFED&amp;CФорма № Зведений- 10, Підрозділ: ТУ ДСА України в Кiровоградській областi,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3249</v>
      </c>
      <c r="F4" s="93">
        <f>SUM(F5:F25)</f>
        <v>1996666.3499999999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178</v>
      </c>
      <c r="F5" s="95">
        <v>124074.6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15</v>
      </c>
      <c r="F6" s="95">
        <v>30501.56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2434</v>
      </c>
      <c r="F7" s="95">
        <v>1319421.59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6</v>
      </c>
      <c r="F9" s="95">
        <v>13447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29</v>
      </c>
      <c r="F10" s="95">
        <v>60310.59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32</v>
      </c>
      <c r="F11" s="95">
        <v>38996.3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210</v>
      </c>
      <c r="F13" s="95">
        <v>174836.18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30</v>
      </c>
      <c r="F14" s="95">
        <v>20590.17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42</v>
      </c>
      <c r="F15" s="95">
        <v>31504.4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31</v>
      </c>
      <c r="F16" s="95">
        <v>12678.6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146</v>
      </c>
      <c r="F17" s="95">
        <v>123014.17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995.09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15</v>
      </c>
      <c r="F20" s="95">
        <v>14407.5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77</v>
      </c>
      <c r="F23" s="95">
        <v>30351.8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768.4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&amp;LA2B1AFED&amp;CФорма № Зведений- 10, Підрозділ: ТУ ДСА України в Кiровоградській областi,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2020-05-04T09:21:40Z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Зведений- 10_10011_4.2019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A2B1AFED</vt:lpwstr>
  </property>
  <property fmtid="{D5CDD505-2E9C-101B-9397-08002B2CF9AE}" pid="10" name="Підрозд">
    <vt:lpwstr>ТУ ДСА України в Кiровоградській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