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9810" yWindow="420" windowWidth="19140" windowHeight="10605" tabRatio="294" firstSheet="2" activeTab="4"/>
  </bookViews>
  <sheets>
    <sheet name="розділ 1" sheetId="1" r:id="rId1"/>
    <sheet name="Розділ 2" sheetId="9" r:id="rId2"/>
    <sheet name="Розділ 3" sheetId="5" r:id="rId3"/>
    <sheet name="довідка " sheetId="7" r:id="rId4"/>
    <sheet name="Титульний лист" sheetId="10" r:id="rId5"/>
  </sheets>
  <definedNames>
    <definedName name="_xlnm.Print_Titles" localSheetId="1">'Розділ 2'!$4:$7</definedName>
    <definedName name="_xlnm.Print_Area" localSheetId="3">'довідка '!$A$1:$K$39</definedName>
    <definedName name="_xlnm.Print_Area" localSheetId="0">'розділ 1'!$A$1:$N$32</definedName>
    <definedName name="_xlnm.Print_Area" localSheetId="1">'Розділ 2'!$A$1:$O$114</definedName>
    <definedName name="_xlnm.Print_Area" localSheetId="2">'Розділ 3'!$A$1:$O$15</definedName>
    <definedName name="_xlnm.Print_Area" localSheetId="4">'Титульний лист'!$A$1:$J$29</definedName>
  </definedNames>
  <calcPr calcId="145621" calcMode="manual" fullCalcOnLoad="1"/>
</workbook>
</file>

<file path=xl/calcChain.xml><?xml version="1.0" encoding="utf-8"?>
<calcChain xmlns="http://schemas.openxmlformats.org/spreadsheetml/2006/main">
  <c r="A6" i="7" l="1"/>
  <c r="A7" i="7"/>
  <c r="A8" i="7"/>
  <c r="A9" i="7"/>
  <c r="A10" i="7"/>
  <c r="A11" i="7"/>
  <c r="A12" i="7"/>
  <c r="A13" i="7"/>
  <c r="E23" i="1"/>
  <c r="O23" i="1"/>
  <c r="F23" i="1"/>
  <c r="G23" i="1"/>
  <c r="H23" i="1"/>
  <c r="I23" i="1"/>
  <c r="J23" i="1"/>
  <c r="K23" i="1"/>
  <c r="L23" i="1"/>
  <c r="M23" i="1"/>
  <c r="N23" i="1"/>
  <c r="D114" i="9"/>
  <c r="E114" i="9"/>
  <c r="F114" i="9"/>
  <c r="G114" i="9"/>
  <c r="H114" i="9"/>
  <c r="I114" i="9"/>
  <c r="J114" i="9"/>
  <c r="K114" i="9"/>
  <c r="L114" i="9"/>
  <c r="M114" i="9"/>
  <c r="N114" i="9"/>
  <c r="O114" i="9"/>
  <c r="C114" i="9"/>
  <c r="I15" i="5"/>
  <c r="J15" i="5"/>
  <c r="K15" i="5"/>
  <c r="L15" i="5"/>
  <c r="M15" i="5"/>
  <c r="N15" i="5"/>
  <c r="O15" i="5"/>
  <c r="O21" i="1"/>
  <c r="O20" i="1"/>
  <c r="O19" i="1"/>
  <c r="O18" i="1"/>
  <c r="O17" i="1"/>
  <c r="O16" i="1"/>
  <c r="O14" i="1"/>
  <c r="O13" i="1"/>
  <c r="O12" i="1"/>
  <c r="O11" i="1"/>
  <c r="O10" i="1"/>
  <c r="E15" i="5"/>
  <c r="F15" i="5"/>
  <c r="G15" i="5"/>
  <c r="H15" i="5"/>
  <c r="O22" i="1"/>
  <c r="O15" i="1"/>
</calcChain>
</file>

<file path=xl/sharedStrings.xml><?xml version="1.0" encoding="utf-8"?>
<sst xmlns="http://schemas.openxmlformats.org/spreadsheetml/2006/main" count="316" uniqueCount="254">
  <si>
    <t>у тому числі</t>
  </si>
  <si>
    <t>№ з/п</t>
  </si>
  <si>
    <t>А</t>
  </si>
  <si>
    <t>Б</t>
  </si>
  <si>
    <t>Підстави для перегляду судового рішення за нововиявленими обставинами</t>
  </si>
  <si>
    <t>закрито провадження за нововиявленими обставинами</t>
  </si>
  <si>
    <t>Істотні для справи обставини, що не були і не могли бути відомі особі, яка звертається із заявою, на час розгляду справи</t>
  </si>
  <si>
    <t>Скасування судового рішення, яке стало підставою для прийняття постанови чи постановлення ухвали, що належить переглянути</t>
  </si>
  <si>
    <t>Найменування показника</t>
  </si>
  <si>
    <t>Кількість</t>
  </si>
  <si>
    <t>Кількість судових рішень, згідно з якими суд зобов’язав суб’єкта владних повноважень, не на користь якого ухвалене судове рішення, подати звіт про виконання судового рішення</t>
  </si>
  <si>
    <t>про розгляд питання щодо притягнення до відповідальності осіб, рішення, дії чи бездіяльність яких визнаються протиправними</t>
  </si>
  <si>
    <t>Звіт складено про роботу судів</t>
  </si>
  <si>
    <t>Усього</t>
  </si>
  <si>
    <t>№ рядка</t>
  </si>
  <si>
    <t>Категорії справ</t>
  </si>
  <si>
    <t>із прийняттям постанови</t>
  </si>
  <si>
    <t>передано в інші суди</t>
  </si>
  <si>
    <t>із закриттям провадження у справі</t>
  </si>
  <si>
    <t>залишенням заяви без розгляду</t>
  </si>
  <si>
    <t xml:space="preserve">Кількість постановлених ухвал щодо застосування заходів процесуального примусу </t>
  </si>
  <si>
    <t>з них у строк 
(з р.1)</t>
  </si>
  <si>
    <t>Справи зі спорів з приводу забезпечення реалізації конституційних прав особи, а також реалізації статусу депутата представницького органу влади, організації діяльності цих органів, зокрема зі спорів щодо:</t>
  </si>
  <si>
    <t>правового статусу фізичної особи, у тому числі:</t>
  </si>
  <si>
    <t>реалізації владних управлінських функцій у сфері громадянства</t>
  </si>
  <si>
    <t xml:space="preserve">реєстрації актів цивільного стану, крім актів громадянства </t>
  </si>
  <si>
    <t xml:space="preserve">реєстрації та обмеження пересування і вільного вибору місця проживання </t>
  </si>
  <si>
    <t xml:space="preserve">проведення зборів, мітингів, походів і демонстрацій; протидії діяльності товариств, установ, інших організацій, які посягають на конституційний лад та права і свободи громадян, у тому числі: </t>
  </si>
  <si>
    <t>обмеження щодо реалізації права на мирні зібрання</t>
  </si>
  <si>
    <t>усунення обмежень у реалізації права на мирні зібрання</t>
  </si>
  <si>
    <t>видворення з України іноземців або осіб без громадянства</t>
  </si>
  <si>
    <t>цивільного захисту; охорони праці</t>
  </si>
  <si>
    <t>охорони здоров’я</t>
  </si>
  <si>
    <t>дорожнього руху; транспорту та перевезення пасажирів</t>
  </si>
  <si>
    <t>дорожнього руху</t>
  </si>
  <si>
    <t>транспорту та перевезення пасажирів</t>
  </si>
  <si>
    <t xml:space="preserve">Справи зі спорів з приводу реалізації державної політики у сфері освіти, науки, культури та спорту. </t>
  </si>
  <si>
    <t>Справи зі спорів з приводу реалізації державної політики у сфері економіки, зокрема зі спорів щодо:</t>
  </si>
  <si>
    <t>організації господарської діяльності, у тому числі:</t>
  </si>
  <si>
    <t xml:space="preserve">державної реєстрації юридичних осіб та фізичних осіб-підприємців </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</si>
  <si>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t>
  </si>
  <si>
    <t>оскарження рішень, дій чи бездіяльності Державної митної служби та її органів щодо визначення коду товару за УКТЗЕД</t>
  </si>
  <si>
    <t xml:space="preserve">оскарження рішень, дій чи бездіяльності Державної митної служби та її органів щодо визначення митної вартості товару </t>
  </si>
  <si>
    <t xml:space="preserve">захисту економічної конкуренції </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</si>
  <si>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</si>
  <si>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 здійснення державних закупівель</t>
  </si>
  <si>
    <t xml:space="preserve">реалізації спеціальних владних управлінських функцій в окремих галузях економіки, у тому числі спори у сфері: </t>
  </si>
  <si>
    <t xml:space="preserve">електроенергетики (крім ядерної енергетики); енергозбереження, альтернативних джерел енергії, комбінованого виробництва електричної і теплової енергії </t>
  </si>
  <si>
    <t>житлово-комунального господарства; теплопостачання; питного водопостачання</t>
  </si>
  <si>
    <t>Справи зі спорів з приводу забезпечення сталого розвитку населених пунктів та землекористування,  зокрема зі спорів у сфері:</t>
  </si>
  <si>
    <t xml:space="preserve">землеустрою; державної експертизи землевпорядної документації; регулювання земельних відносин, у тому числі: </t>
  </si>
  <si>
    <t>розпорядження землями держави (територіальних громад), передача таких земельних  ділянок у власність і користування громадянам та юридичним особам</t>
  </si>
  <si>
    <t>відчуження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</si>
  <si>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</si>
  <si>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зі спорів з приводу охорони навколишнього природного середовища, зокрема зі спорів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</si>
  <si>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</si>
  <si>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</si>
  <si>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</si>
  <si>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</si>
  <si>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 xml:space="preserve">припинення юридичної особи (припинення підприємницької діяльності фізичної особи – підприємця) </t>
  </si>
  <si>
    <t>Справи зі спорів з приводу реалізації публічної фінансової політики, зокрема зі спорів у сфері:</t>
  </si>
  <si>
    <t>валютного регулювання і валютного контролю, у тому числі:</t>
  </si>
  <si>
    <t>грошового обігу та розрахунків, у тому числі:</t>
  </si>
  <si>
    <t>бюджетної системи та бюджетного процесу; державного боргу</t>
  </si>
  <si>
    <t>державного регулювання ринків фінансових послуг, у тому числі:</t>
  </si>
  <si>
    <t>загальнообов’язкового державного страхування від нещасних випадків на виробництві та професійних захворювань, які спричинили втрату працездатності</t>
  </si>
  <si>
    <t>загальнообов’язкового державного страхування на випадок безробіття</t>
  </si>
  <si>
    <t>загальнообов’язкового державного пенсійного страхування, у тому числі пенсійного страхування осіб, звільнених з  публічної служби (військової служби)</t>
  </si>
  <si>
    <t>соціального захисту; соціального захисту та зайнятості інвалідів; соціальних послуг, у тому числі:</t>
  </si>
  <si>
    <t>соціального захисту дітей війни</t>
  </si>
  <si>
    <t>соціального захисту громадян, які постраждали внаслідок Чорнобильської катастрофи</t>
  </si>
  <si>
    <t xml:space="preserve">соціального захисту сімей із дітьми </t>
  </si>
  <si>
    <t>соціального захисту та зайнятості інвалідів</t>
  </si>
  <si>
    <t>Справи зі спорів з приводу забезпечення юстиції, зокрема спори у сфері:</t>
  </si>
  <si>
    <t xml:space="preserve">судоустрою </t>
  </si>
  <si>
    <t xml:space="preserve">прокуратури </t>
  </si>
  <si>
    <t>нотаріату</t>
  </si>
  <si>
    <t>виконавчої служби та виконавчого провадження</t>
  </si>
  <si>
    <t>Справи зі спорів з відносин публічної служби, зокрема справи щодо:</t>
  </si>
  <si>
    <t>прийняття громадян на публічну службу</t>
  </si>
  <si>
    <t xml:space="preserve">проходження служби </t>
  </si>
  <si>
    <t>звільнення з публічної служби</t>
  </si>
  <si>
    <t xml:space="preserve"> Інші справи</t>
  </si>
  <si>
    <t>у зв'язку з неявкою 
( з р.1)</t>
  </si>
  <si>
    <t>Надійшло повідомлень про вжиті заходи за окремими ухвалами</t>
  </si>
  <si>
    <t>Справи зі спорів з приводу забезпечення реалізації громадянами права голосу на виборах і референдума</t>
  </si>
  <si>
    <t>загальнообов'язкового державного страхування у  зв'язку з тимчасовою втратою працездатності та витратами,  зумовленими похованням</t>
  </si>
  <si>
    <t>залишено без розгляду</t>
  </si>
  <si>
    <t>Розглянуто справ</t>
  </si>
  <si>
    <t>відкрито провадження у справі/ задоволено клопотань, заяв/ виконано доручень</t>
  </si>
  <si>
    <t>із порушенням строків передбачених КАСУ</t>
  </si>
  <si>
    <t xml:space="preserve">у тому числі залишено без руху </t>
  </si>
  <si>
    <t>про скасування заходів забезпечення позову</t>
  </si>
  <si>
    <t>про заміну заходів забезпечення позову</t>
  </si>
  <si>
    <t>про забезпечення позову</t>
  </si>
  <si>
    <t xml:space="preserve">Кількість справ, розглянутих: </t>
  </si>
  <si>
    <t>заяву залишено без задоволення</t>
  </si>
  <si>
    <t xml:space="preserve">заяву задоволено </t>
  </si>
  <si>
    <t>Назва показнику</t>
  </si>
  <si>
    <t>Перебувало в провадженні</t>
  </si>
  <si>
    <t>усього</t>
  </si>
  <si>
    <t>Розглянуто</t>
  </si>
  <si>
    <t>повернуто</t>
  </si>
  <si>
    <t xml:space="preserve">Закінчено провадження за заявами </t>
  </si>
  <si>
    <t>із них</t>
  </si>
  <si>
    <t>скасовано постанов</t>
  </si>
  <si>
    <t xml:space="preserve">скасовано ухвал </t>
  </si>
  <si>
    <t xml:space="preserve">понад 6 місяців до 1 року </t>
  </si>
  <si>
    <t>понад 2 роки</t>
  </si>
  <si>
    <t>інших учасників процесу</t>
  </si>
  <si>
    <t>прокурора</t>
  </si>
  <si>
    <t>понад 1 рік до 2 років</t>
  </si>
  <si>
    <t>пред'явлено до стягнення</t>
  </si>
  <si>
    <t xml:space="preserve">присуджено до стягнення </t>
  </si>
  <si>
    <t>у порядку виконання судових рішень</t>
  </si>
  <si>
    <t>з них, що надійшли  до подання позовної заяви</t>
  </si>
  <si>
    <t>з них:</t>
  </si>
  <si>
    <t xml:space="preserve">іноземних судів </t>
  </si>
  <si>
    <t>з них, за поданнями  органів державної податкової служби</t>
  </si>
  <si>
    <t>про вжиття заходів щодо усунення причин та умов, що сприяли порушенню закону</t>
  </si>
  <si>
    <t>одного з учасників процесу, що беруть участь у справі</t>
  </si>
  <si>
    <t>через</t>
  </si>
  <si>
    <t>невручення судових повісток</t>
  </si>
  <si>
    <t>інші підстави</t>
  </si>
  <si>
    <t>Довідка до звіту</t>
  </si>
  <si>
    <t>Перебувало на розгляді</t>
  </si>
  <si>
    <t>Розділ 2. Результати розгляду справ</t>
  </si>
  <si>
    <t>Кількість ухвалених додаткових судових рішень</t>
  </si>
  <si>
    <t xml:space="preserve">під час підготовчого провадження </t>
  </si>
  <si>
    <t>у скороченому провадженні</t>
  </si>
  <si>
    <t>у порядку письмового провадження</t>
  </si>
  <si>
    <t>Кількісний склад суддів відповідного суду згідно з мережею судів</t>
  </si>
  <si>
    <t>у тому числі:</t>
  </si>
  <si>
    <t>судів України</t>
  </si>
  <si>
    <t>про забезпечення доказів (усього)</t>
  </si>
  <si>
    <t>із порушенням строків, передбачених КАСУ</t>
  </si>
  <si>
    <t>дозвільної системи у сфері господарської діяльності; ліцензування певних видів підприємницької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</si>
  <si>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Розділ 3.  Результати розгляду заяв про перегляд судових рішень за нововиявленими обставинами</t>
  </si>
  <si>
    <t>з них, подання  органів державної податкової служби</t>
  </si>
  <si>
    <t>Заяви про перегляд судових рішень за нововиявленими обставинами</t>
  </si>
  <si>
    <t>Залишок нерозглянутих справ на початок звітного періоду</t>
  </si>
  <si>
    <t>Надійшло справ за звітній період</t>
  </si>
  <si>
    <t>Встановлення вироком суду, що набрав законної сили, завідомо неправдивих показань свідка, завідомо неправильного висновку експерта, завідомо неправильного перекладу, фальшивості документів або речових доказів, що потягли за собою ухвалення незаконного або необґрунтованого рішення</t>
  </si>
  <si>
    <t>Встановлення вироком суду, що набрав законної сили, вини судді у вчиненні злочину, внаслідок якого було ухвалено незаконне або необґрунтоване рішення</t>
  </si>
  <si>
    <t>Встановлення Конституційним Судом України неконституційності закону, іншого правового акта чи їх окремого положення, застосованого судом при вирішенні справи, якщо рішення суду ще не виконане</t>
  </si>
  <si>
    <t xml:space="preserve">із фіксуванням судового засідання технічними засобами </t>
  </si>
  <si>
    <t>х</t>
  </si>
  <si>
    <t>процедур здійснення контролю Рахунковою палатою, державного фінансового контролю,  внутрішньої контрольно-ревізійної роботи</t>
  </si>
  <si>
    <t>з них провадження у яких зупинено</t>
  </si>
  <si>
    <t xml:space="preserve"> Не розглянуто   на кінець звітного періоду (залишок)</t>
  </si>
  <si>
    <t>Загальна кількість справ, у яких закінчено провадження</t>
  </si>
  <si>
    <t>Залишок нерозглянутих справ на кінець звітного періоду</t>
  </si>
  <si>
    <t>у тому числі моральної шкоди (із графи 12)</t>
  </si>
  <si>
    <t>із задоволенням позову (із графи 4)</t>
  </si>
  <si>
    <t>1.1. Загальні показники розгляду позовних заяв, заяв, подань, клопотань</t>
  </si>
  <si>
    <t>Розділ 1. Загальні показники адміністративного судочинства (перша інстанція)</t>
  </si>
  <si>
    <t>1.2. Загальні показники розгляду справ</t>
  </si>
  <si>
    <t xml:space="preserve">(підпис) </t>
  </si>
  <si>
    <t>(П.І.Б.)</t>
  </si>
  <si>
    <t>Судові доручення (усього):</t>
  </si>
  <si>
    <t>код 1020 - оголошено перерву?  Чи включати у звіт в рядок 1</t>
  </si>
  <si>
    <t xml:space="preserve">потребує уточнення </t>
  </si>
  <si>
    <t>відмовлено у відкритті провадження у справі/ у задоволенні заяви/не виконано доручень</t>
  </si>
  <si>
    <t xml:space="preserve"> Не розглянуто на кінець звітного періоду (залишок)</t>
  </si>
  <si>
    <t>Звітність</t>
  </si>
  <si>
    <t>ЗВІТ  СУДІВ ПЕРШОЇ ІНСТАНЦІЇ ПРО РОЗГЛЯД СПРАВ У ПОРЯДКУ АДМІНІСТРАТИВНОГО СУДОЧИНСТВА</t>
  </si>
  <si>
    <t>Подають</t>
  </si>
  <si>
    <t>Терміни подання</t>
  </si>
  <si>
    <t>Форма № 2-А</t>
  </si>
  <si>
    <t>на 15-й день після звітного періоду</t>
  </si>
  <si>
    <t>на 20-й день після звітного періоду</t>
  </si>
  <si>
    <t>не пізніше 40-го дня після звітного періоду</t>
  </si>
  <si>
    <t>за погодженням з Держстатом України</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</si>
  <si>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</si>
  <si>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</si>
  <si>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</si>
  <si>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</si>
  <si>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 xml:space="preserve">Залишок заяв на кінець звітного періоду </t>
  </si>
  <si>
    <t>Перебувало на розгляді заяв</t>
  </si>
  <si>
    <t>Повернуто заяв</t>
  </si>
  <si>
    <t>Ухвалено інші рішення до відкриття провадження</t>
  </si>
  <si>
    <t>у тому числі надійшло в звітному періоді</t>
  </si>
  <si>
    <t xml:space="preserve">УСЬОГО (сума рядків 1,2, 3, 4, 5)                                                                                                                             </t>
  </si>
  <si>
    <t>забезпечення права особи на доступ до публічної інформації</t>
  </si>
  <si>
    <t>Справи зі спорів з приводу забезпечення громадського порядку та безпеки, національної безпеки та оборони України, зокрема зі спорів щодо:</t>
  </si>
  <si>
    <t>спорів за участю органів доходів і зборів</t>
  </si>
  <si>
    <t xml:space="preserve"> спорів за участю  органів доходів і зборів</t>
  </si>
  <si>
    <t xml:space="preserve"> управління, нагляду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у тому числі:</t>
  </si>
  <si>
    <t xml:space="preserve">збору та обліку єдиного внеску на загальнообов'язкове державне соціальне страхування </t>
  </si>
  <si>
    <t>Справи зі спорів з приводу реалізації публічної політики у сферах праці, зайнятості населення та соціального захисту громадян та спорів у сфері публічної житлової політики, зокрема зі спорів щодо:</t>
  </si>
  <si>
    <t xml:space="preserve">праці, зайнятості населення (крім зайнятості інвалідів) </t>
  </si>
  <si>
    <t>реалізації публічної житлової політики</t>
  </si>
  <si>
    <t xml:space="preserve">реалізації податкового контролю </t>
  </si>
  <si>
    <t>погашення податкового боргу, у тому числі:</t>
  </si>
  <si>
    <t>передачі майна у податкову заставу</t>
  </si>
  <si>
    <t>застосування адміністративного арешту майна</t>
  </si>
  <si>
    <t>стягнення податкового боргу</t>
  </si>
  <si>
    <t>адміністрування окремих податків, зборів та платежів, у тому числі:</t>
  </si>
  <si>
    <t>акцизного податку</t>
  </si>
  <si>
    <t>збору за першу реєстрацію транспортного засобу</t>
  </si>
  <si>
    <t>екологічного податку</t>
  </si>
  <si>
    <t>рентної плати за транспортування нафти і нафтопродуктів</t>
  </si>
  <si>
    <t>рентної плати за нафту, природний газ і газовий конденсат</t>
  </si>
  <si>
    <t>плати за користування надрами</t>
  </si>
  <si>
    <t>місцевих податків і зборів, крім єдиного податку</t>
  </si>
  <si>
    <t>єдиного податку</t>
  </si>
  <si>
    <t>плати за землю</t>
  </si>
  <si>
    <t xml:space="preserve"> збору за користування радіочастотним ресурсом</t>
  </si>
  <si>
    <t>збору за спеціальне використання води</t>
  </si>
  <si>
    <t>збору за спеціальне використання лісових ресурсів</t>
  </si>
  <si>
    <t>стягнення в дохід держави коштів, отриманих за нікчемними договорами</t>
  </si>
  <si>
    <t>справи за зверненням органів доходів і зборів, у тому числі  щодо:</t>
  </si>
  <si>
    <t>Справи зі спорів з приводу адміністрування податків, зборів, платежів, а також контролю за дотриманням вимог податкового законодавства, зокрема зі спорів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</si>
  <si>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</si>
  <si>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біженців</t>
  </si>
  <si>
    <t>обмеження здійснення грального бізнесу, у тому числі:</t>
  </si>
  <si>
    <t>податку на додану вартість (крім бюджетного відшкодування з податку на додану вартість)</t>
  </si>
  <si>
    <t>податку з доходів фізичних осіб</t>
  </si>
  <si>
    <t>містобудування; планування і забудови територій; архітектурної діяльності</t>
  </si>
  <si>
    <t xml:space="preserve"> визнання оспорюванних правочинів недійсними та застосування визначених законодавством заходів, пов’язаних із визнанням правочинів недійсними</t>
  </si>
  <si>
    <t xml:space="preserve"> операцій із цінними паперами</t>
  </si>
  <si>
    <t xml:space="preserve"> адвокатури</t>
  </si>
  <si>
    <r>
      <t>УСЬОГО</t>
    </r>
    <r>
      <rPr>
        <b/>
        <i/>
        <sz val="11"/>
        <color indexed="8"/>
        <rFont val="Times New Roman"/>
        <family val="1"/>
        <charset val="204"/>
      </rPr>
      <t xml:space="preserve"> </t>
    </r>
    <r>
      <rPr>
        <b/>
        <i/>
        <sz val="10"/>
        <color indexed="8"/>
        <rFont val="Times New Roman"/>
        <family val="1"/>
        <charset val="204"/>
      </rPr>
      <t>(сума рядків 1, 2, 5, 22, 23, 36, 42, 45, 72, 81, 96, 102, 106)</t>
    </r>
  </si>
  <si>
    <t>ЗАТВЕРДЖЕНО
Наказ Державної судової адміністрації України 
05.06.2006 № 55</t>
  </si>
  <si>
    <t>Державна судова адміністрація України – Державній службі статистики України; 
копію – Верховному Суду України</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</si>
  <si>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</si>
  <si>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та Вищому адміністративному суду України</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</si>
  <si>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та Вищому адміністративному суду України</t>
  </si>
  <si>
    <t>районні, районні у містах, міські, міськрайонні суди – територіальному управлінню Державної судової адміністрації України</t>
  </si>
  <si>
    <t>( піврічна, річна )</t>
  </si>
  <si>
    <t>У редакції наказу Державної судової адміністрації України 
24.04.2014 № 50</t>
  </si>
  <si>
    <t>Керівник:</t>
  </si>
  <si>
    <t>Виконавець:</t>
  </si>
  <si>
    <t>Телефон:</t>
  </si>
  <si>
    <t>Факс:</t>
  </si>
  <si>
    <t>Електронна пошта:</t>
  </si>
  <si>
    <t>у тому числі надійшло у звітному періоді</t>
  </si>
  <si>
    <t>Позовні заяви, подання (усього):</t>
  </si>
  <si>
    <t>Заяви/клопотання/подання (усього):</t>
  </si>
  <si>
    <t>Справи за позовними заявами та поданнями (усього)</t>
  </si>
  <si>
    <t>Розмір грошових коштів, грн.</t>
  </si>
  <si>
    <t xml:space="preserve">праці, зайнятості населення (крім зайнятості інвалідів); реалізації публічної житлової політики, у тому числі:  </t>
  </si>
  <si>
    <t>Справи, у яких відкладено розгляд та не закінчено провадження на кінець звітного періоду (усього):</t>
  </si>
  <si>
    <t xml:space="preserve">Кількість постановлених окремих ухвал (усього), </t>
  </si>
  <si>
    <t>Г.М. Дрок</t>
  </si>
  <si>
    <t>В.А. Старий</t>
  </si>
  <si>
    <t/>
  </si>
  <si>
    <t>stariy@kr.court.gov.ua</t>
  </si>
  <si>
    <t>15 січня 2018 року</t>
  </si>
  <si>
    <t>2017 рік</t>
  </si>
  <si>
    <t>ТУ ДСА України в Кiровоградській областi</t>
  </si>
  <si>
    <t xml:space="preserve">Місцезнаходження: </t>
  </si>
  <si>
    <t>25006. Кіровоградська область.м. Кіровоград</t>
  </si>
  <si>
    <t>вул. Велика Перспективна</t>
  </si>
</sst>
</file>

<file path=xl/styles.xml><?xml version="1.0" encoding="utf-8"?>
<styleSheet xmlns="http://schemas.openxmlformats.org/spreadsheetml/2006/main" xmlns:mc="http://schemas.openxmlformats.org/markup-compatibility/2006" xmlns:x14ac="http://schemas.microsoft.com/office/spreadsheetml/2009/9/ac" mc:Ignorable="x14ac">
  <fonts count="86"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b/>
      <sz val="10"/>
      <name val="Arial"/>
      <family val="2"/>
    </font>
    <font>
      <sz val="10"/>
      <name val="Arial Cyr"/>
      <charset val="204"/>
    </font>
    <font>
      <b/>
      <sz val="14"/>
      <name val="Times New Roman"/>
      <family val="1"/>
      <charset val="204"/>
    </font>
    <font>
      <sz val="12"/>
      <name val="Times New Roman"/>
      <family val="1"/>
      <charset val="204"/>
    </font>
    <font>
      <sz val="11"/>
      <name val="Arial"/>
      <family val="2"/>
    </font>
    <font>
      <i/>
      <sz val="10"/>
      <name val="Times New Roman"/>
      <family val="1"/>
      <charset val="204"/>
    </font>
    <font>
      <sz val="14"/>
      <name val="Times New Roman"/>
      <family val="1"/>
      <charset val="204"/>
    </font>
    <font>
      <sz val="22"/>
      <name val="Times New Roman"/>
      <family val="1"/>
      <charset val="204"/>
    </font>
    <font>
      <b/>
      <sz val="18"/>
      <name val="Times New Roman"/>
      <family val="1"/>
      <charset val="204"/>
    </font>
    <font>
      <sz val="10"/>
      <color indexed="8"/>
      <name val="Times New Roman"/>
      <family val="1"/>
      <charset val="204"/>
    </font>
    <font>
      <b/>
      <sz val="12"/>
      <color indexed="8"/>
      <name val="Times New Roman"/>
      <family val="1"/>
      <charset val="204"/>
    </font>
    <font>
      <b/>
      <sz val="10"/>
      <color indexed="8"/>
      <name val="Times New Roman"/>
      <family val="1"/>
      <charset val="204"/>
    </font>
    <font>
      <b/>
      <sz val="9"/>
      <color indexed="8"/>
      <name val="Times New Roman"/>
      <family val="1"/>
      <charset val="204"/>
    </font>
    <font>
      <sz val="10"/>
      <color indexed="8"/>
      <name val="Arial"/>
      <family val="2"/>
      <charset val="204"/>
    </font>
    <font>
      <b/>
      <sz val="8"/>
      <color indexed="8"/>
      <name val="Times New Roman"/>
      <family val="1"/>
    </font>
    <font>
      <sz val="11"/>
      <color indexed="10"/>
      <name val="Calibri"/>
      <family val="2"/>
      <charset val="204"/>
    </font>
    <font>
      <b/>
      <sz val="18"/>
      <color indexed="62"/>
      <name val="Cambria"/>
      <family val="2"/>
      <charset val="204"/>
    </font>
    <font>
      <b/>
      <sz val="11"/>
      <name val="Calibri"/>
      <family val="2"/>
      <charset val="204"/>
    </font>
    <font>
      <b/>
      <sz val="9"/>
      <name val="Times New Roman"/>
      <family val="1"/>
      <charset val="204"/>
    </font>
    <font>
      <sz val="10"/>
      <name val="Arial"/>
      <family val="2"/>
      <charset val="204"/>
    </font>
    <font>
      <i/>
      <sz val="9"/>
      <name val="Times New Roman"/>
      <family val="1"/>
      <charset val="204"/>
    </font>
    <font>
      <sz val="8"/>
      <name val="Times New Roman"/>
      <family val="1"/>
      <charset val="204"/>
    </font>
    <font>
      <sz val="10"/>
      <name val="Arial"/>
      <family val="2"/>
      <charset val="204"/>
    </font>
    <font>
      <sz val="9"/>
      <name val="Times New Roman"/>
      <family val="1"/>
      <charset val="204"/>
    </font>
    <font>
      <sz val="12"/>
      <name val="Times New Roman"/>
      <family val="1"/>
    </font>
    <font>
      <sz val="10"/>
      <name val="Arial"/>
      <family val="2"/>
      <charset val="204"/>
    </font>
    <font>
      <b/>
      <sz val="11"/>
      <name val="Times New Roman"/>
      <family val="1"/>
      <charset val="204"/>
    </font>
    <font>
      <i/>
      <sz val="11"/>
      <name val="Times New Roman"/>
      <family val="1"/>
      <charset val="204"/>
    </font>
    <font>
      <sz val="10"/>
      <name val="Arial"/>
      <family val="2"/>
      <charset val="204"/>
    </font>
    <font>
      <sz val="11"/>
      <name val="Times New Roman"/>
      <family val="1"/>
      <charset val="204"/>
    </font>
    <font>
      <b/>
      <sz val="12"/>
      <color indexed="8"/>
      <name val="Times New Roman"/>
      <family val="1"/>
    </font>
    <font>
      <b/>
      <sz val="12"/>
      <name val="Times New Roman"/>
      <family val="1"/>
    </font>
    <font>
      <b/>
      <i/>
      <sz val="12"/>
      <name val="Times New Roman"/>
      <family val="1"/>
    </font>
    <font>
      <sz val="11"/>
      <color indexed="8"/>
      <name val="Times New Roman"/>
      <family val="1"/>
    </font>
    <font>
      <sz val="10"/>
      <color indexed="8"/>
      <name val="Arial Cyr"/>
      <charset val="204"/>
    </font>
    <font>
      <i/>
      <sz val="8"/>
      <color indexed="8"/>
      <name val="Times New Roman"/>
      <family val="1"/>
    </font>
    <font>
      <i/>
      <sz val="10"/>
      <color indexed="8"/>
      <name val="Times New Roman"/>
      <family val="1"/>
    </font>
    <font>
      <sz val="12"/>
      <color indexed="8"/>
      <name val="Times New Roman"/>
      <family val="1"/>
      <charset val="204"/>
    </font>
    <font>
      <i/>
      <sz val="12"/>
      <color indexed="8"/>
      <name val="Times New Roman"/>
      <family val="1"/>
    </font>
    <font>
      <sz val="12"/>
      <color indexed="8"/>
      <name val="Times New Roman"/>
      <family val="1"/>
    </font>
    <font>
      <sz val="12"/>
      <name val="Arial"/>
      <family val="2"/>
      <charset val="204"/>
    </font>
    <font>
      <sz val="11"/>
      <color indexed="8"/>
      <name val="Times New Roman"/>
      <family val="1"/>
      <charset val="204"/>
    </font>
    <font>
      <i/>
      <sz val="11"/>
      <color indexed="8"/>
      <name val="Times New Roman"/>
      <family val="1"/>
      <charset val="204"/>
    </font>
    <font>
      <b/>
      <sz val="10"/>
      <name val="Times New Roman"/>
      <family val="1"/>
    </font>
    <font>
      <b/>
      <sz val="9"/>
      <name val="Times New Roman"/>
      <family val="1"/>
    </font>
    <font>
      <b/>
      <sz val="10"/>
      <name val="Arial"/>
      <family val="2"/>
      <charset val="204"/>
    </font>
    <font>
      <i/>
      <sz val="12"/>
      <name val="Times New Roman"/>
      <family val="1"/>
      <charset val="204"/>
    </font>
    <font>
      <b/>
      <sz val="16"/>
      <name val="Times New Roman"/>
      <family val="1"/>
      <charset val="204"/>
    </font>
    <font>
      <i/>
      <sz val="8"/>
      <name val="Times New Roman"/>
      <family val="1"/>
      <charset val="204"/>
    </font>
    <font>
      <i/>
      <sz val="12"/>
      <color indexed="8"/>
      <name val="Times New Roman"/>
      <family val="1"/>
      <charset val="204"/>
    </font>
    <font>
      <b/>
      <sz val="12"/>
      <color indexed="8"/>
      <name val="Arial"/>
      <family val="2"/>
      <charset val="204"/>
    </font>
    <font>
      <sz val="11"/>
      <name val="Times New Roman"/>
      <family val="1"/>
    </font>
    <font>
      <b/>
      <i/>
      <sz val="10"/>
      <color indexed="8"/>
      <name val="Times New Roman"/>
      <family val="1"/>
      <charset val="204"/>
    </font>
    <font>
      <b/>
      <i/>
      <sz val="11"/>
      <color indexed="8"/>
      <name val="Times New Roman"/>
      <family val="1"/>
      <charset val="204"/>
    </font>
    <font>
      <i/>
      <sz val="8"/>
      <color indexed="8"/>
      <name val="Times New Roman"/>
      <family val="1"/>
      <charset val="204"/>
    </font>
    <font>
      <sz val="10"/>
      <name val="Arial"/>
    </font>
    <font>
      <sz val="10"/>
      <color theme="0"/>
      <name val="Times New Roman"/>
      <family val="1"/>
      <charset val="204"/>
    </font>
    <font>
      <i/>
      <sz val="10"/>
      <color theme="1"/>
      <name val="Times New Roman"/>
      <family val="1"/>
      <charset val="204"/>
    </font>
    <font>
      <b/>
      <i/>
      <sz val="10"/>
      <color theme="1"/>
      <name val="Times New Roman"/>
      <family val="1"/>
      <charset val="204"/>
    </font>
    <font>
      <b/>
      <sz val="10"/>
      <color theme="1"/>
      <name val="Times New Roman"/>
      <family val="1"/>
      <charset val="204"/>
    </font>
    <font>
      <b/>
      <sz val="11"/>
      <color theme="1"/>
      <name val="Times New Roman"/>
      <family val="1"/>
      <charset val="204"/>
    </font>
    <font>
      <sz val="10"/>
      <color theme="1"/>
      <name val="Times New Roman"/>
      <family val="1"/>
      <charset val="204"/>
    </font>
    <font>
      <b/>
      <sz val="12"/>
      <color theme="1"/>
      <name val="Times New Roman"/>
      <family val="1"/>
    </font>
  </fonts>
  <fills count="19">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0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47">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9" fillId="0" borderId="0" applyNumberFormat="0" applyFill="0" applyBorder="0" applyAlignment="0" applyProtection="0"/>
    <xf numFmtId="0" fontId="40" fillId="0" borderId="9" applyNumberFormat="0" applyFill="0" applyAlignment="0" applyProtection="0"/>
    <xf numFmtId="0" fontId="38"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cellStyleXfs>
  <cellXfs count="360">
    <xf numFmtId="0" fontId="0" fillId="0" borderId="0" xfId="0"/>
    <xf numFmtId="0" fontId="0" fillId="0" borderId="0" xfId="0" applyFill="1"/>
    <xf numFmtId="0" fontId="19" fillId="0" borderId="10" xfId="0" applyFont="1" applyFill="1" applyBorder="1" applyAlignment="1">
      <alignment horizontal="center" vertical="center" wrapText="1"/>
    </xf>
    <xf numFmtId="0" fontId="20" fillId="0" borderId="0" xfId="0" applyFont="1" applyFill="1"/>
    <xf numFmtId="0" fontId="0" fillId="0" borderId="0" xfId="0" applyFill="1" applyBorder="1"/>
    <xf numFmtId="0" fontId="21" fillId="0" borderId="0" xfId="0" applyFont="1" applyFill="1" applyBorder="1" applyAlignment="1" applyProtection="1">
      <alignment horizontal="right" vertical="center"/>
      <protection locked="0"/>
    </xf>
    <xf numFmtId="0" fontId="23" fillId="0" borderId="0" xfId="0" applyFont="1"/>
    <xf numFmtId="0" fontId="22" fillId="0" borderId="0" xfId="0" applyFont="1"/>
    <xf numFmtId="0" fontId="24" fillId="0" borderId="0" xfId="0" applyFont="1"/>
    <xf numFmtId="0" fontId="20" fillId="0" borderId="0" xfId="0" applyFont="1"/>
    <xf numFmtId="0" fontId="1" fillId="0" borderId="0" xfId="0" applyFont="1" applyFill="1"/>
    <xf numFmtId="0" fontId="15" fillId="0" borderId="0" xfId="0" applyFont="1" applyFill="1"/>
    <xf numFmtId="0" fontId="15" fillId="0" borderId="0" xfId="0" applyFont="1" applyFill="1" applyProtection="1">
      <protection locked="0"/>
    </xf>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19" fillId="0" borderId="10" xfId="0" applyFont="1" applyFill="1" applyBorder="1" applyAlignment="1">
      <alignment horizontal="center" vertical="center"/>
    </xf>
    <xf numFmtId="0" fontId="20" fillId="0" borderId="0" xfId="0" applyFont="1" applyFill="1" applyAlignment="1">
      <alignment horizontal="center" wrapText="1"/>
    </xf>
    <xf numFmtId="0" fontId="21" fillId="0" borderId="11" xfId="0" applyFont="1" applyFill="1" applyBorder="1" applyAlignment="1" applyProtection="1">
      <alignment horizontal="right" vertical="center"/>
      <protection locked="0"/>
    </xf>
    <xf numFmtId="0" fontId="0" fillId="0" borderId="0" xfId="0" applyBorder="1" applyAlignment="1"/>
    <xf numFmtId="0" fontId="1" fillId="0" borderId="0" xfId="0" applyFont="1" applyFill="1" applyBorder="1"/>
    <xf numFmtId="0" fontId="15" fillId="0" borderId="0" xfId="0" applyFont="1" applyFill="1" applyBorder="1"/>
    <xf numFmtId="0" fontId="1" fillId="0" borderId="0" xfId="0" applyFont="1" applyFill="1" applyBorder="1" applyAlignment="1">
      <alignment horizontal="center" vertical="center" wrapText="1"/>
    </xf>
    <xf numFmtId="0" fontId="19" fillId="0" borderId="0" xfId="0" applyFont="1" applyFill="1" applyBorder="1" applyAlignment="1"/>
    <xf numFmtId="0" fontId="20" fillId="0" borderId="0" xfId="0" applyFont="1" applyFill="1" applyBorder="1" applyAlignment="1">
      <alignment vertical="center" wrapText="1"/>
    </xf>
    <xf numFmtId="0" fontId="19" fillId="0" borderId="0" xfId="0" applyFont="1" applyFill="1" applyBorder="1" applyAlignment="1">
      <alignment vertical="center" wrapText="1"/>
    </xf>
    <xf numFmtId="16" fontId="20" fillId="0" borderId="0" xfId="0" applyNumberFormat="1" applyFont="1" applyFill="1" applyBorder="1" applyAlignment="1">
      <alignment vertical="center" wrapText="1"/>
    </xf>
    <xf numFmtId="16" fontId="20" fillId="0" borderId="0" xfId="0" applyNumberFormat="1" applyFont="1" applyFill="1" applyBorder="1" applyAlignment="1">
      <alignment vertical="top" wrapText="1"/>
    </xf>
    <xf numFmtId="0" fontId="18" fillId="0" borderId="0" xfId="0" applyFont="1" applyFill="1" applyBorder="1" applyAlignment="1"/>
    <xf numFmtId="0" fontId="1" fillId="0" borderId="0" xfId="0" applyFont="1" applyFill="1" applyBorder="1" applyAlignment="1">
      <alignment horizontal="left" vertical="center" wrapText="1"/>
    </xf>
    <xf numFmtId="0" fontId="29" fillId="0" borderId="0" xfId="0" applyFont="1"/>
    <xf numFmtId="0" fontId="0" fillId="0" borderId="0" xfId="0" applyBorder="1"/>
    <xf numFmtId="0" fontId="19" fillId="0" borderId="0" xfId="0" applyFont="1" applyFill="1" applyBorder="1" applyAlignment="1">
      <alignment horizontal="center" vertical="center"/>
    </xf>
    <xf numFmtId="0" fontId="19" fillId="0" borderId="11" xfId="0" applyFont="1" applyFill="1" applyBorder="1" applyAlignment="1"/>
    <xf numFmtId="0" fontId="20" fillId="0" borderId="11" xfId="0" applyFont="1" applyFill="1" applyBorder="1" applyAlignment="1">
      <alignment vertical="center" wrapText="1"/>
    </xf>
    <xf numFmtId="16" fontId="20" fillId="0" borderId="11" xfId="0" applyNumberFormat="1" applyFont="1" applyFill="1" applyBorder="1" applyAlignment="1">
      <alignment vertical="center" wrapText="1"/>
    </xf>
    <xf numFmtId="16" fontId="20" fillId="0" borderId="11" xfId="0" applyNumberFormat="1" applyFont="1" applyFill="1" applyBorder="1" applyAlignment="1">
      <alignment vertical="top" wrapText="1"/>
    </xf>
    <xf numFmtId="0" fontId="25" fillId="0" borderId="0" xfId="0" applyFont="1" applyAlignment="1"/>
    <xf numFmtId="0" fontId="25" fillId="0" borderId="0" xfId="0" applyFont="1" applyAlignment="1">
      <alignment horizontal="center" vertical="center" wrapText="1"/>
    </xf>
    <xf numFmtId="0" fontId="1" fillId="0" borderId="0" xfId="0" applyFont="1" applyFill="1" applyAlignment="1">
      <alignment horizontal="center"/>
    </xf>
    <xf numFmtId="0" fontId="19" fillId="0" borderId="12" xfId="0" applyFont="1" applyFill="1" applyBorder="1" applyAlignment="1">
      <alignment vertical="center" wrapText="1"/>
    </xf>
    <xf numFmtId="0" fontId="25" fillId="0" borderId="0" xfId="0" applyFont="1" applyAlignment="1">
      <alignment horizontal="center"/>
    </xf>
    <xf numFmtId="0" fontId="20" fillId="0" borderId="0" xfId="0" applyFont="1" applyBorder="1"/>
    <xf numFmtId="0" fontId="31" fillId="0" borderId="0" xfId="0" applyFont="1" applyAlignment="1">
      <alignment horizontal="center"/>
    </xf>
    <xf numFmtId="0" fontId="34" fillId="0" borderId="10" xfId="0" applyFont="1" applyFill="1" applyBorder="1" applyAlignment="1">
      <alignment horizontal="center" vertical="center"/>
    </xf>
    <xf numFmtId="0" fontId="36" fillId="0" borderId="0" xfId="0" applyFont="1" applyFill="1"/>
    <xf numFmtId="1" fontId="35" fillId="0" borderId="10" xfId="0" applyNumberFormat="1" applyFont="1" applyFill="1" applyBorder="1" applyAlignment="1">
      <alignment horizontal="center" vertical="center" wrapText="1"/>
    </xf>
    <xf numFmtId="0" fontId="34" fillId="0" borderId="13" xfId="0" applyFont="1" applyBorder="1" applyAlignment="1">
      <alignment horizontal="center" vertical="center" wrapText="1"/>
    </xf>
    <xf numFmtId="0" fontId="34" fillId="0" borderId="10" xfId="0" applyFont="1" applyBorder="1" applyAlignment="1">
      <alignment horizontal="center" vertical="center" wrapText="1"/>
    </xf>
    <xf numFmtId="0" fontId="33" fillId="0" borderId="0" xfId="0" applyFont="1" applyAlignment="1">
      <alignment horizontal="left"/>
    </xf>
    <xf numFmtId="0" fontId="32" fillId="0" borderId="0" xfId="0" applyFont="1" applyFill="1" applyAlignment="1">
      <alignment horizontal="left"/>
    </xf>
    <xf numFmtId="0" fontId="32" fillId="0" borderId="0" xfId="0" applyFont="1" applyFill="1" applyAlignment="1">
      <alignment horizontal="center"/>
    </xf>
    <xf numFmtId="0" fontId="25" fillId="0" borderId="0" xfId="0" applyFont="1" applyFill="1" applyBorder="1" applyAlignment="1">
      <alignment horizontal="center"/>
    </xf>
    <xf numFmtId="0" fontId="25" fillId="0" borderId="14" xfId="0" applyFont="1" applyFill="1" applyBorder="1" applyAlignment="1">
      <alignment horizontal="center"/>
    </xf>
    <xf numFmtId="0" fontId="42" fillId="0" borderId="0" xfId="0" applyFont="1" applyFill="1"/>
    <xf numFmtId="0" fontId="45" fillId="0" borderId="0" xfId="0" applyFont="1" applyFill="1"/>
    <xf numFmtId="0" fontId="41" fillId="0" borderId="15" xfId="0" applyFont="1" applyFill="1" applyBorder="1" applyAlignment="1">
      <alignment horizontal="center" vertical="center" wrapText="1"/>
    </xf>
    <xf numFmtId="0" fontId="46" fillId="0" borderId="13" xfId="0" applyFont="1" applyFill="1" applyBorder="1" applyAlignment="1">
      <alignment horizontal="center" vertical="center" wrapText="1"/>
    </xf>
    <xf numFmtId="0" fontId="46" fillId="0" borderId="16" xfId="0" applyFont="1" applyFill="1" applyBorder="1" applyAlignment="1">
      <alignment horizontal="center" vertical="center" wrapText="1"/>
    </xf>
    <xf numFmtId="0" fontId="48" fillId="0" borderId="0" xfId="0" applyFont="1" applyFill="1"/>
    <xf numFmtId="0" fontId="48" fillId="0" borderId="0" xfId="0" applyFont="1" applyFill="1" applyBorder="1"/>
    <xf numFmtId="0" fontId="42" fillId="0" borderId="0" xfId="0" applyFont="1" applyFill="1" applyBorder="1"/>
    <xf numFmtId="0" fontId="42" fillId="0" borderId="0" xfId="0" applyFont="1" applyFill="1" applyBorder="1" applyAlignment="1">
      <alignment horizontal="left" vertical="center" wrapText="1"/>
    </xf>
    <xf numFmtId="0" fontId="20" fillId="0" borderId="10" xfId="0" applyFont="1" applyBorder="1"/>
    <xf numFmtId="0" fontId="26" fillId="0" borderId="10" xfId="0" applyFont="1" applyFill="1" applyBorder="1" applyAlignment="1">
      <alignment horizontal="center" vertical="center" wrapText="1"/>
    </xf>
    <xf numFmtId="0" fontId="26" fillId="0" borderId="10" xfId="0" applyFont="1" applyFill="1" applyBorder="1" applyAlignment="1">
      <alignment horizontal="left" vertical="center" wrapText="1"/>
    </xf>
    <xf numFmtId="0" fontId="26" fillId="0" borderId="10" xfId="0" applyFont="1" applyBorder="1" applyAlignment="1">
      <alignment horizontal="left" wrapText="1"/>
    </xf>
    <xf numFmtId="0" fontId="20" fillId="0" borderId="0" xfId="0" applyFont="1" applyBorder="1" applyAlignment="1">
      <alignment horizontal="center"/>
    </xf>
    <xf numFmtId="0" fontId="19" fillId="0" borderId="0" xfId="0" applyFont="1" applyFill="1" applyBorder="1" applyAlignment="1">
      <alignment horizontal="center" vertical="center" wrapText="1"/>
    </xf>
    <xf numFmtId="0" fontId="25" fillId="0" borderId="0" xfId="0" applyFont="1" applyBorder="1" applyAlignment="1">
      <alignment horizontal="center"/>
    </xf>
    <xf numFmtId="0" fontId="51" fillId="0" borderId="0" xfId="0" applyFont="1" applyFill="1"/>
    <xf numFmtId="0" fontId="51" fillId="0" borderId="0" xfId="0" applyFont="1" applyFill="1" applyBorder="1" applyAlignment="1">
      <alignment horizontal="left" vertical="center" wrapText="1"/>
    </xf>
    <xf numFmtId="0" fontId="51" fillId="0" borderId="0" xfId="0" applyFont="1" applyFill="1" applyBorder="1" applyAlignment="1">
      <alignment horizontal="center" vertical="center" wrapText="1"/>
    </xf>
    <xf numFmtId="0" fontId="20" fillId="0" borderId="0" xfId="0" applyFont="1" applyAlignment="1">
      <alignment horizontal="center" vertical="center"/>
    </xf>
    <xf numFmtId="0" fontId="20" fillId="0" borderId="0" xfId="0" applyFont="1" applyBorder="1" applyAlignment="1">
      <alignment horizontal="center" vertical="center"/>
    </xf>
    <xf numFmtId="0" fontId="25" fillId="0" borderId="0" xfId="0" applyFont="1" applyBorder="1" applyAlignment="1">
      <alignment horizontal="center" vertical="center"/>
    </xf>
    <xf numFmtId="0" fontId="18" fillId="0" borderId="10" xfId="0" applyFont="1" applyFill="1" applyBorder="1" applyAlignment="1">
      <alignment horizontal="center" vertical="center" wrapText="1"/>
    </xf>
    <xf numFmtId="0" fontId="30" fillId="0" borderId="0" xfId="0" applyFont="1" applyFill="1" applyBorder="1" applyAlignment="1">
      <alignment vertical="center" wrapText="1"/>
    </xf>
    <xf numFmtId="0" fontId="37" fillId="0" borderId="10" xfId="0" applyFont="1" applyFill="1" applyBorder="1" applyAlignment="1">
      <alignment horizontal="center" vertical="center" wrapText="1"/>
    </xf>
    <xf numFmtId="0" fontId="19" fillId="0" borderId="11" xfId="0" applyFont="1" applyFill="1" applyBorder="1" applyAlignment="1">
      <alignment horizontal="center" vertical="center"/>
    </xf>
    <xf numFmtId="0" fontId="0" fillId="0" borderId="0" xfId="0" applyFill="1" applyBorder="1" applyAlignment="1">
      <alignment vertical="center"/>
    </xf>
    <xf numFmtId="0" fontId="0" fillId="0" borderId="0" xfId="0" applyFill="1" applyAlignment="1">
      <alignment vertical="center"/>
    </xf>
    <xf numFmtId="0" fontId="32" fillId="0" borderId="0" xfId="0" applyFont="1" applyAlignment="1">
      <alignment horizontal="center"/>
    </xf>
    <xf numFmtId="0" fontId="36" fillId="0" borderId="0" xfId="0" applyFont="1"/>
    <xf numFmtId="0" fontId="57" fillId="0" borderId="0" xfId="0" applyFont="1"/>
    <xf numFmtId="0" fontId="58" fillId="0" borderId="0" xfId="0" applyFont="1" applyAlignment="1">
      <alignment vertical="top"/>
    </xf>
    <xf numFmtId="0" fontId="59" fillId="0" borderId="0" xfId="0" applyFont="1" applyAlignment="1"/>
    <xf numFmtId="0" fontId="56" fillId="0" borderId="0" xfId="0" applyFont="1" applyBorder="1" applyAlignment="1"/>
    <xf numFmtId="0" fontId="57" fillId="0" borderId="0" xfId="0" applyFont="1" applyBorder="1"/>
    <xf numFmtId="0" fontId="32" fillId="0" borderId="0" xfId="0" applyFont="1" applyBorder="1" applyAlignment="1"/>
    <xf numFmtId="0" fontId="26" fillId="0" borderId="10" xfId="0" applyFont="1" applyBorder="1" applyAlignment="1">
      <alignment horizontal="center" vertical="center"/>
    </xf>
    <xf numFmtId="0" fontId="18" fillId="0" borderId="10" xfId="0" applyFont="1" applyBorder="1" applyAlignment="1">
      <alignment horizontal="center" vertical="center"/>
    </xf>
    <xf numFmtId="0" fontId="33" fillId="0" borderId="10" xfId="0" applyFont="1" applyBorder="1" applyAlignment="1">
      <alignment horizontal="center" vertical="center" wrapText="1"/>
    </xf>
    <xf numFmtId="0" fontId="53" fillId="0" borderId="10" xfId="0" applyFont="1" applyBorder="1" applyAlignment="1">
      <alignment horizontal="center" vertical="center"/>
    </xf>
    <xf numFmtId="0" fontId="47" fillId="0" borderId="0" xfId="0" applyFont="1" applyBorder="1" applyAlignment="1">
      <alignment vertical="center"/>
    </xf>
    <xf numFmtId="0" fontId="47" fillId="0" borderId="0" xfId="0" applyFont="1" applyAlignment="1">
      <alignment vertical="center"/>
    </xf>
    <xf numFmtId="0" fontId="63" fillId="0" borderId="0" xfId="0" applyFont="1" applyAlignment="1">
      <alignment vertical="center"/>
    </xf>
    <xf numFmtId="0" fontId="49" fillId="0" borderId="10" xfId="0" applyFont="1" applyFill="1" applyBorder="1" applyAlignment="1">
      <alignment horizontal="center" vertical="center" wrapText="1"/>
    </xf>
    <xf numFmtId="0" fontId="67" fillId="0" borderId="11" xfId="0" applyFont="1" applyFill="1" applyBorder="1" applyAlignment="1" applyProtection="1">
      <alignment horizontal="right" vertical="center"/>
      <protection locked="0"/>
    </xf>
    <xf numFmtId="0" fontId="67" fillId="0" borderId="0" xfId="0" applyFont="1" applyFill="1" applyBorder="1" applyAlignment="1" applyProtection="1">
      <alignment horizontal="right" vertical="center"/>
      <protection locked="0"/>
    </xf>
    <xf numFmtId="0" fontId="68" fillId="0" borderId="0" xfId="0" applyFont="1" applyFill="1" applyBorder="1"/>
    <xf numFmtId="0" fontId="68" fillId="0" borderId="0" xfId="0" applyFont="1" applyFill="1"/>
    <xf numFmtId="0" fontId="1" fillId="18" borderId="0" xfId="0" applyFont="1" applyFill="1"/>
    <xf numFmtId="0" fontId="18" fillId="0" borderId="10" xfId="0" applyFont="1" applyFill="1" applyBorder="1" applyAlignment="1">
      <alignment horizontal="center" vertical="center"/>
    </xf>
    <xf numFmtId="0" fontId="69" fillId="0" borderId="10" xfId="0" applyFont="1" applyFill="1" applyBorder="1" applyAlignment="1">
      <alignment horizontal="center" vertical="center" wrapText="1"/>
    </xf>
    <xf numFmtId="0" fontId="50" fillId="0" borderId="10" xfId="0" applyFont="1" applyFill="1" applyBorder="1" applyAlignment="1">
      <alignment horizontal="left" vertical="center" wrapText="1"/>
    </xf>
    <xf numFmtId="0" fontId="26" fillId="0" borderId="10" xfId="0" applyFont="1" applyFill="1" applyBorder="1" applyAlignment="1">
      <alignment horizontal="center" vertical="center"/>
    </xf>
    <xf numFmtId="0" fontId="20" fillId="0" borderId="10" xfId="0" applyFont="1" applyFill="1" applyBorder="1"/>
    <xf numFmtId="0" fontId="53" fillId="0" borderId="10" xfId="0" applyFont="1" applyBorder="1" applyAlignment="1">
      <alignment horizontal="center" vertical="center" wrapText="1"/>
    </xf>
    <xf numFmtId="0" fontId="68" fillId="0" borderId="0" xfId="0" applyFont="1"/>
    <xf numFmtId="0" fontId="66" fillId="0" borderId="0" xfId="0" applyFont="1"/>
    <xf numFmtId="0" fontId="79" fillId="0" borderId="0" xfId="43" applyFont="1"/>
    <xf numFmtId="0" fontId="20" fillId="0" borderId="11" xfId="0" applyFont="1" applyFill="1" applyBorder="1" applyAlignment="1"/>
    <xf numFmtId="0" fontId="80" fillId="0" borderId="10" xfId="0" applyFont="1" applyBorder="1" applyAlignment="1">
      <alignment vertical="center"/>
    </xf>
    <xf numFmtId="0" fontId="81" fillId="0" borderId="10" xfId="0" applyFont="1" applyBorder="1" applyAlignment="1">
      <alignment horizontal="left" vertical="center" wrapText="1"/>
    </xf>
    <xf numFmtId="0" fontId="80" fillId="0" borderId="10" xfId="0" applyFont="1" applyBorder="1" applyAlignment="1">
      <alignment horizontal="left" vertical="center" wrapText="1"/>
    </xf>
    <xf numFmtId="0" fontId="82" fillId="0" borderId="10" xfId="0" applyFont="1" applyBorder="1" applyAlignment="1">
      <alignment horizontal="left" vertical="center" wrapText="1"/>
    </xf>
    <xf numFmtId="0" fontId="83" fillId="0" borderId="10" xfId="0" applyFont="1" applyFill="1" applyBorder="1" applyAlignment="1">
      <alignment horizontal="left" vertical="center" wrapText="1"/>
    </xf>
    <xf numFmtId="0" fontId="20" fillId="0" borderId="0" xfId="43" applyFont="1" applyBorder="1" applyAlignment="1">
      <alignment horizontal="center" vertical="center" wrapText="1"/>
    </xf>
    <xf numFmtId="0" fontId="20" fillId="0" borderId="11" xfId="43" applyFont="1" applyBorder="1" applyAlignment="1">
      <alignment vertical="center" wrapText="1"/>
    </xf>
    <xf numFmtId="0" fontId="20" fillId="0" borderId="0" xfId="43" applyFont="1" applyBorder="1" applyAlignment="1">
      <alignment vertical="center" wrapText="1"/>
    </xf>
    <xf numFmtId="0" fontId="22" fillId="0" borderId="0" xfId="43" applyFont="1" applyBorder="1" applyAlignment="1">
      <alignment vertical="center"/>
    </xf>
    <xf numFmtId="0" fontId="25" fillId="0" borderId="0" xfId="43" applyFont="1" applyBorder="1" applyAlignment="1">
      <alignment horizontal="left" vertical="center"/>
    </xf>
    <xf numFmtId="0" fontId="15" fillId="0" borderId="0" xfId="43" applyBorder="1" applyAlignment="1">
      <alignment horizontal="left" vertical="center"/>
    </xf>
    <xf numFmtId="0" fontId="22" fillId="0" borderId="0" xfId="43" applyFont="1" applyBorder="1" applyAlignment="1">
      <alignment horizontal="left" vertical="center"/>
    </xf>
    <xf numFmtId="0" fontId="20" fillId="0" borderId="0" xfId="43" applyFont="1" applyBorder="1" applyAlignment="1">
      <alignment vertical="center"/>
    </xf>
    <xf numFmtId="0" fontId="46" fillId="0" borderId="0" xfId="43" applyFont="1" applyBorder="1" applyAlignment="1">
      <alignment vertical="center" wrapText="1"/>
    </xf>
    <xf numFmtId="0" fontId="28" fillId="0" borderId="0" xfId="43" applyFont="1" applyBorder="1" applyAlignment="1">
      <alignment horizontal="left" vertical="center" wrapText="1"/>
    </xf>
    <xf numFmtId="0" fontId="15" fillId="0" borderId="0" xfId="43" applyBorder="1" applyAlignment="1">
      <alignment vertical="center" wrapText="1"/>
    </xf>
    <xf numFmtId="0" fontId="15" fillId="0" borderId="0" xfId="43" applyBorder="1" applyAlignment="1">
      <alignment horizontal="left" vertical="center" wrapText="1"/>
    </xf>
    <xf numFmtId="0" fontId="19" fillId="0" borderId="0" xfId="43" applyFont="1" applyBorder="1" applyAlignment="1">
      <alignment vertical="center" wrapText="1"/>
    </xf>
    <xf numFmtId="0" fontId="81" fillId="0" borderId="10" xfId="0" applyFont="1" applyBorder="1" applyAlignment="1">
      <alignment vertical="center" wrapText="1"/>
    </xf>
    <xf numFmtId="0" fontId="36" fillId="0" borderId="0" xfId="0" applyFont="1" applyFill="1" applyAlignment="1"/>
    <xf numFmtId="0" fontId="33" fillId="0" borderId="0" xfId="0" applyFont="1" applyAlignment="1">
      <alignment vertical="center"/>
    </xf>
    <xf numFmtId="0" fontId="60" fillId="0" borderId="0" xfId="0" applyFont="1" applyBorder="1" applyAlignment="1"/>
    <xf numFmtId="0" fontId="60" fillId="0" borderId="0" xfId="0" applyFont="1" applyAlignment="1">
      <alignment horizontal="center" vertical="center"/>
    </xf>
    <xf numFmtId="0" fontId="26" fillId="0" borderId="0" xfId="0" applyFont="1" applyAlignment="1">
      <alignment vertical="center"/>
    </xf>
    <xf numFmtId="0" fontId="77" fillId="0" borderId="0" xfId="0" applyFont="1" applyAlignment="1">
      <alignment horizontal="center" vertical="top"/>
    </xf>
    <xf numFmtId="0" fontId="60" fillId="0" borderId="0" xfId="0" applyFont="1" applyAlignment="1">
      <alignment vertical="center"/>
    </xf>
    <xf numFmtId="0" fontId="60" fillId="0" borderId="0" xfId="0" applyFont="1" applyBorder="1" applyAlignment="1">
      <alignment vertical="center"/>
    </xf>
    <xf numFmtId="0" fontId="77" fillId="0" borderId="0" xfId="0" applyFont="1" applyBorder="1" applyAlignment="1">
      <alignment horizontal="center" vertical="top" wrapText="1"/>
    </xf>
    <xf numFmtId="0" fontId="60" fillId="0" borderId="0" xfId="0" applyFont="1" applyAlignment="1"/>
    <xf numFmtId="0" fontId="72" fillId="0" borderId="0" xfId="0" applyFont="1" applyAlignment="1"/>
    <xf numFmtId="0" fontId="60" fillId="0" borderId="0" xfId="0" applyFont="1" applyAlignment="1">
      <alignment horizontal="left" vertical="center"/>
    </xf>
    <xf numFmtId="0" fontId="26" fillId="0" borderId="0" xfId="0" applyFont="1" applyFill="1" applyAlignment="1">
      <alignment vertical="center"/>
    </xf>
    <xf numFmtId="0" fontId="60" fillId="0" borderId="0" xfId="0" applyFont="1" applyAlignment="1">
      <alignment vertical="center" wrapText="1"/>
    </xf>
    <xf numFmtId="0" fontId="60" fillId="0" borderId="0" xfId="0" applyFont="1" applyAlignment="1">
      <alignment horizontal="left"/>
    </xf>
    <xf numFmtId="0" fontId="26" fillId="0" borderId="0" xfId="0" applyFont="1" applyFill="1"/>
    <xf numFmtId="0" fontId="72" fillId="0" borderId="0" xfId="0" applyFont="1" applyAlignment="1">
      <alignment horizontal="left"/>
    </xf>
    <xf numFmtId="0" fontId="26" fillId="0" borderId="0" xfId="0" applyFont="1" applyAlignment="1">
      <alignment wrapText="1"/>
    </xf>
    <xf numFmtId="0" fontId="74" fillId="0" borderId="0" xfId="0" applyFont="1" applyAlignment="1">
      <alignment wrapText="1"/>
    </xf>
    <xf numFmtId="0" fontId="78" fillId="0" borderId="0" xfId="0" applyFont="1" applyFill="1" applyBorder="1"/>
    <xf numFmtId="0" fontId="78" fillId="0" borderId="0" xfId="0" applyFont="1" applyFill="1"/>
    <xf numFmtId="0" fontId="33" fillId="0" borderId="0" xfId="0" applyFont="1" applyBorder="1" applyAlignment="1">
      <alignment vertical="center"/>
    </xf>
    <xf numFmtId="0" fontId="77" fillId="0" borderId="0" xfId="0" applyFont="1" applyBorder="1" applyAlignment="1">
      <alignment vertical="top" wrapText="1"/>
    </xf>
    <xf numFmtId="3" fontId="84" fillId="0" borderId="10" xfId="0" applyNumberFormat="1" applyFont="1" applyFill="1" applyBorder="1" applyAlignment="1">
      <alignment horizontal="right" vertical="center" wrapText="1"/>
    </xf>
    <xf numFmtId="3" fontId="84" fillId="0" borderId="10" xfId="43" applyNumberFormat="1" applyFont="1" applyFill="1" applyBorder="1" applyAlignment="1">
      <alignment horizontal="right" vertical="center" wrapText="1"/>
    </xf>
    <xf numFmtId="3" fontId="20" fillId="0" borderId="10" xfId="43" applyNumberFormat="1" applyFont="1" applyFill="1" applyBorder="1" applyAlignment="1">
      <alignment horizontal="right" vertical="center" wrapText="1"/>
    </xf>
    <xf numFmtId="3" fontId="60" fillId="0" borderId="10" xfId="0" applyNumberFormat="1" applyFont="1" applyBorder="1" applyAlignment="1">
      <alignment horizontal="right" vertical="center" wrapText="1"/>
    </xf>
    <xf numFmtId="3" fontId="46" fillId="0" borderId="10" xfId="0" applyNumberFormat="1" applyFont="1" applyFill="1" applyBorder="1" applyAlignment="1" applyProtection="1">
      <alignment horizontal="right" vertical="center" wrapText="1"/>
      <protection locked="0"/>
    </xf>
    <xf numFmtId="3" fontId="22" fillId="0" borderId="10" xfId="0" applyNumberFormat="1" applyFont="1" applyFill="1" applyBorder="1" applyAlignment="1">
      <alignment horizontal="right" vertical="center" wrapText="1"/>
    </xf>
    <xf numFmtId="3" fontId="18" fillId="0" borderId="10" xfId="0" applyNumberFormat="1" applyFont="1" applyFill="1" applyBorder="1" applyAlignment="1">
      <alignment horizontal="right" vertical="center" wrapText="1"/>
    </xf>
    <xf numFmtId="3" fontId="20" fillId="0" borderId="10" xfId="44" applyNumberFormat="1" applyFont="1" applyFill="1" applyBorder="1" applyAlignment="1" applyProtection="1">
      <alignment horizontal="right" vertical="center" wrapText="1"/>
      <protection locked="0"/>
    </xf>
    <xf numFmtId="3" fontId="20" fillId="0" borderId="10" xfId="0" applyNumberFormat="1" applyFont="1" applyFill="1" applyBorder="1" applyAlignment="1" applyProtection="1">
      <alignment horizontal="right" vertical="center" wrapText="1"/>
      <protection locked="0"/>
    </xf>
    <xf numFmtId="3" fontId="20" fillId="0" borderId="10" xfId="0" applyNumberFormat="1" applyFont="1" applyFill="1" applyBorder="1" applyAlignment="1">
      <alignment horizontal="right" vertical="center" wrapText="1"/>
    </xf>
    <xf numFmtId="3" fontId="20" fillId="0" borderId="10" xfId="0" applyNumberFormat="1" applyFont="1" applyFill="1" applyBorder="1" applyAlignment="1" applyProtection="1">
      <alignment horizontal="right" vertical="center" wrapText="1"/>
    </xf>
    <xf numFmtId="3" fontId="21" fillId="0" borderId="10" xfId="0" applyNumberFormat="1" applyFont="1" applyFill="1" applyBorder="1" applyAlignment="1" applyProtection="1">
      <alignment horizontal="right" vertical="center" wrapText="1"/>
      <protection locked="0"/>
    </xf>
    <xf numFmtId="3" fontId="32" fillId="0" borderId="10" xfId="0" applyNumberFormat="1" applyFont="1" applyFill="1" applyBorder="1" applyAlignment="1">
      <alignment horizontal="right" vertical="center" wrapText="1"/>
    </xf>
    <xf numFmtId="3" fontId="20" fillId="0" borderId="17" xfId="0" applyNumberFormat="1" applyFont="1" applyFill="1" applyBorder="1" applyAlignment="1" applyProtection="1">
      <alignment horizontal="right" vertical="center" wrapText="1"/>
      <protection locked="0"/>
    </xf>
    <xf numFmtId="3" fontId="20" fillId="0" borderId="10" xfId="43" applyNumberFormat="1" applyFont="1" applyFill="1" applyBorder="1" applyAlignment="1">
      <alignment horizontal="right" vertical="center"/>
    </xf>
    <xf numFmtId="0" fontId="18" fillId="0" borderId="10" xfId="0" applyFont="1" applyFill="1" applyBorder="1" applyAlignment="1">
      <alignment horizontal="center" vertical="center" wrapText="1"/>
    </xf>
    <xf numFmtId="0" fontId="18" fillId="0" borderId="10" xfId="0" applyFont="1" applyFill="1" applyBorder="1" applyAlignment="1">
      <alignment horizontal="left" vertical="center" wrapText="1"/>
    </xf>
    <xf numFmtId="0" fontId="20" fillId="0" borderId="10" xfId="0" applyFont="1" applyFill="1" applyBorder="1" applyAlignment="1">
      <alignment horizontal="center" vertical="center" textRotation="90"/>
    </xf>
    <xf numFmtId="0" fontId="18" fillId="0" borderId="10" xfId="0" applyFont="1" applyFill="1" applyBorder="1" applyAlignment="1">
      <alignment horizontal="center" vertical="center"/>
    </xf>
    <xf numFmtId="0" fontId="18" fillId="0" borderId="10" xfId="0" applyFont="1" applyFill="1" applyBorder="1" applyAlignment="1">
      <alignment vertical="center" wrapText="1"/>
    </xf>
    <xf numFmtId="0" fontId="20" fillId="0" borderId="10" xfId="0" applyFont="1" applyBorder="1" applyAlignment="1">
      <alignment horizontal="center" vertical="center" textRotation="90"/>
    </xf>
    <xf numFmtId="0" fontId="69" fillId="0" borderId="10" xfId="0" applyFont="1" applyFill="1" applyBorder="1" applyAlignment="1">
      <alignment horizontal="center" vertical="center" wrapText="1"/>
    </xf>
    <xf numFmtId="0" fontId="70" fillId="0" borderId="0" xfId="0" applyFont="1" applyAlignment="1">
      <alignment horizontal="center" vertical="center"/>
    </xf>
    <xf numFmtId="0" fontId="20" fillId="0" borderId="13" xfId="0" applyFont="1" applyBorder="1" applyAlignment="1">
      <alignment horizontal="center" vertical="center" textRotation="90"/>
    </xf>
    <xf numFmtId="0" fontId="20" fillId="0" borderId="16" xfId="0" applyFont="1" applyBorder="1" applyAlignment="1">
      <alignment horizontal="center" vertical="center" textRotation="90"/>
    </xf>
    <xf numFmtId="0" fontId="20" fillId="0" borderId="15" xfId="0" applyFont="1" applyBorder="1" applyAlignment="1">
      <alignment horizontal="center" vertical="center" textRotation="90"/>
    </xf>
    <xf numFmtId="0" fontId="70" fillId="0" borderId="0" xfId="0" applyFont="1" applyBorder="1" applyAlignment="1">
      <alignment horizontal="center" vertical="center"/>
    </xf>
    <xf numFmtId="0" fontId="26" fillId="0" borderId="17" xfId="0" applyFont="1" applyBorder="1" applyAlignment="1">
      <alignment horizontal="center" vertical="center"/>
    </xf>
    <xf numFmtId="0" fontId="26" fillId="0" borderId="19" xfId="0" applyFont="1" applyBorder="1" applyAlignment="1">
      <alignment horizontal="center" vertical="center"/>
    </xf>
    <xf numFmtId="0" fontId="26" fillId="0" borderId="18" xfId="0" applyFont="1" applyBorder="1" applyAlignment="1">
      <alignment horizontal="center" vertical="center"/>
    </xf>
    <xf numFmtId="0" fontId="26" fillId="0" borderId="13"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50" fillId="0" borderId="10" xfId="0" applyFont="1" applyFill="1" applyBorder="1" applyAlignment="1">
      <alignment horizontal="left" vertical="center" wrapText="1"/>
    </xf>
    <xf numFmtId="0" fontId="18" fillId="0" borderId="13" xfId="0" applyFont="1" applyFill="1" applyBorder="1" applyAlignment="1">
      <alignment horizontal="center" vertical="center"/>
    </xf>
    <xf numFmtId="0" fontId="18" fillId="0" borderId="15" xfId="0" applyFont="1" applyFill="1" applyBorder="1" applyAlignment="1">
      <alignment horizontal="center" vertical="center"/>
    </xf>
    <xf numFmtId="0" fontId="31" fillId="0" borderId="0" xfId="0" applyFont="1" applyAlignment="1">
      <alignment horizontal="center"/>
    </xf>
    <xf numFmtId="0" fontId="26" fillId="0" borderId="10" xfId="0" applyFont="1" applyFill="1" applyBorder="1" applyAlignment="1">
      <alignment horizontal="center" vertical="center" wrapText="1"/>
    </xf>
    <xf numFmtId="0" fontId="18" fillId="0" borderId="10" xfId="0" applyFont="1" applyBorder="1" applyAlignment="1">
      <alignment horizontal="left" vertical="center" wrapText="1"/>
    </xf>
    <xf numFmtId="0" fontId="18" fillId="0" borderId="17" xfId="0" applyFont="1" applyFill="1" applyBorder="1" applyAlignment="1">
      <alignment horizontal="center" vertical="center"/>
    </xf>
    <xf numFmtId="0" fontId="18" fillId="0" borderId="18" xfId="0" applyFont="1" applyFill="1" applyBorder="1" applyAlignment="1">
      <alignment horizontal="center" vertical="center"/>
    </xf>
    <xf numFmtId="0" fontId="18" fillId="0" borderId="17"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18" fillId="0" borderId="18"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25" fillId="0" borderId="17" xfId="0" applyFont="1" applyFill="1" applyBorder="1" applyAlignment="1">
      <alignment horizontal="left"/>
    </xf>
    <xf numFmtId="0" fontId="25" fillId="0" borderId="18" xfId="0" applyFont="1" applyFill="1" applyBorder="1" applyAlignment="1">
      <alignment horizontal="left"/>
    </xf>
    <xf numFmtId="0" fontId="41" fillId="0" borderId="16" xfId="0" applyFont="1" applyFill="1" applyBorder="1" applyAlignment="1">
      <alignment horizontal="center" vertical="center" wrapText="1"/>
    </xf>
    <xf numFmtId="0" fontId="41" fillId="0" borderId="15" xfId="0" applyFont="1" applyFill="1" applyBorder="1" applyAlignment="1">
      <alignment horizontal="center" vertical="center" wrapText="1"/>
    </xf>
    <xf numFmtId="0" fontId="43" fillId="0" borderId="22" xfId="0" applyFont="1" applyFill="1" applyBorder="1" applyAlignment="1">
      <alignment horizontal="center" vertical="center"/>
    </xf>
    <xf numFmtId="0" fontId="43" fillId="0" borderId="14" xfId="0" applyFont="1" applyFill="1" applyBorder="1" applyAlignment="1">
      <alignment horizontal="center" vertical="center"/>
    </xf>
    <xf numFmtId="0" fontId="43" fillId="0" borderId="23" xfId="0" applyFont="1" applyFill="1" applyBorder="1" applyAlignment="1">
      <alignment horizontal="center" vertical="center"/>
    </xf>
    <xf numFmtId="0" fontId="44" fillId="0" borderId="13" xfId="0" applyFont="1" applyFill="1" applyBorder="1" applyAlignment="1">
      <alignment horizontal="center" vertical="center" wrapText="1"/>
    </xf>
    <xf numFmtId="0" fontId="44" fillId="0" borderId="15" xfId="0" applyFont="1" applyFill="1" applyBorder="1" applyAlignment="1">
      <alignment horizontal="center" vertical="center" wrapText="1"/>
    </xf>
    <xf numFmtId="0" fontId="70" fillId="0" borderId="0" xfId="0" applyFont="1" applyFill="1" applyBorder="1" applyAlignment="1">
      <alignment horizontal="center"/>
    </xf>
    <xf numFmtId="0" fontId="19" fillId="0" borderId="13" xfId="0" applyFont="1" applyFill="1" applyBorder="1" applyAlignment="1">
      <alignment horizontal="center" vertical="center" textRotation="90" wrapText="1"/>
    </xf>
    <xf numFmtId="0" fontId="19" fillId="0" borderId="16" xfId="0" applyFont="1" applyFill="1" applyBorder="1" applyAlignment="1">
      <alignment horizontal="center" vertical="center" textRotation="90" wrapText="1"/>
    </xf>
    <xf numFmtId="0" fontId="19" fillId="0" borderId="15" xfId="0" applyFont="1" applyFill="1" applyBorder="1" applyAlignment="1">
      <alignment horizontal="center" vertical="center" textRotation="90" wrapText="1"/>
    </xf>
    <xf numFmtId="0" fontId="54" fillId="0" borderId="10" xfId="0" applyFont="1" applyFill="1" applyBorder="1" applyAlignment="1">
      <alignment horizontal="center" vertical="center" wrapText="1"/>
    </xf>
    <xf numFmtId="0" fontId="55" fillId="0" borderId="10" xfId="0" applyFont="1" applyFill="1" applyBorder="1" applyAlignment="1">
      <alignment horizontal="center" vertical="center" wrapText="1"/>
    </xf>
    <xf numFmtId="0" fontId="44" fillId="0" borderId="10"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21" xfId="0" applyFont="1" applyFill="1" applyBorder="1" applyAlignment="1">
      <alignment horizontal="center" vertical="center" wrapText="1"/>
    </xf>
    <xf numFmtId="0" fontId="41" fillId="0" borderId="10"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53" fillId="0" borderId="17" xfId="0" applyFont="1" applyBorder="1" applyAlignment="1">
      <alignment vertical="center" wrapText="1"/>
    </xf>
    <xf numFmtId="0" fontId="73" fillId="0" borderId="19" xfId="0" applyFont="1" applyBorder="1" applyAlignment="1">
      <alignment vertical="center"/>
    </xf>
    <xf numFmtId="0" fontId="73" fillId="0" borderId="18" xfId="0" applyFont="1" applyBorder="1" applyAlignment="1">
      <alignment vertical="center"/>
    </xf>
    <xf numFmtId="0" fontId="60" fillId="0" borderId="10" xfId="0" applyFont="1" applyBorder="1" applyAlignment="1">
      <alignment horizontal="left" vertical="center" wrapText="1"/>
    </xf>
    <xf numFmtId="0" fontId="60" fillId="0" borderId="17" xfId="0" applyFont="1" applyBorder="1" applyAlignment="1">
      <alignment horizontal="left" vertical="center" wrapText="1"/>
    </xf>
    <xf numFmtId="0" fontId="60" fillId="0" borderId="19" xfId="0" applyFont="1" applyBorder="1" applyAlignment="1">
      <alignment horizontal="left" vertical="center" wrapText="1"/>
    </xf>
    <xf numFmtId="0" fontId="60" fillId="0" borderId="18" xfId="0" applyFont="1" applyBorder="1" applyAlignment="1">
      <alignment horizontal="left" vertical="center" wrapText="1"/>
    </xf>
    <xf numFmtId="0" fontId="70" fillId="0" borderId="0" xfId="0" applyFont="1" applyAlignment="1">
      <alignment horizontal="center" vertical="center" wrapText="1"/>
    </xf>
    <xf numFmtId="0" fontId="62" fillId="0" borderId="16" xfId="0" applyFont="1" applyBorder="1" applyAlignment="1">
      <alignment horizontal="center" vertical="center" wrapText="1"/>
    </xf>
    <xf numFmtId="0" fontId="62" fillId="0" borderId="15" xfId="0" applyFont="1" applyBorder="1" applyAlignment="1">
      <alignment horizontal="center" vertical="center" wrapText="1"/>
    </xf>
    <xf numFmtId="0" fontId="61" fillId="0" borderId="20" xfId="0" applyFont="1" applyBorder="1" applyAlignment="1">
      <alignment horizontal="center" vertical="center" wrapText="1"/>
    </xf>
    <xf numFmtId="0" fontId="61" fillId="0" borderId="12" xfId="0" applyFont="1" applyBorder="1" applyAlignment="1">
      <alignment horizontal="center" vertical="center" wrapText="1"/>
    </xf>
    <xf numFmtId="0" fontId="61" fillId="0" borderId="21" xfId="0" applyFont="1" applyBorder="1" applyAlignment="1">
      <alignment horizontal="center" vertical="center" wrapText="1"/>
    </xf>
    <xf numFmtId="0" fontId="33" fillId="0" borderId="17"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18" xfId="0" applyFont="1" applyBorder="1" applyAlignment="1">
      <alignment horizontal="center" vertical="center" wrapText="1"/>
    </xf>
    <xf numFmtId="0" fontId="34" fillId="0" borderId="10" xfId="0" applyFont="1" applyBorder="1" applyAlignment="1">
      <alignment horizontal="center" vertical="center" textRotation="90" wrapText="1"/>
    </xf>
    <xf numFmtId="0" fontId="60" fillId="0" borderId="15" xfId="0" applyFont="1" applyBorder="1" applyAlignment="1">
      <alignment horizontal="left" vertical="center" wrapText="1"/>
    </xf>
    <xf numFmtId="0" fontId="53" fillId="0" borderId="10" xfId="0" applyFont="1" applyBorder="1" applyAlignment="1">
      <alignment horizontal="center" vertical="center" wrapText="1"/>
    </xf>
    <xf numFmtId="0" fontId="0" fillId="0" borderId="0" xfId="0" applyBorder="1" applyAlignment="1"/>
    <xf numFmtId="0" fontId="61" fillId="0" borderId="13" xfId="0" applyFont="1" applyBorder="1" applyAlignment="1">
      <alignment horizontal="center" vertical="center" wrapText="1"/>
    </xf>
    <xf numFmtId="0" fontId="61" fillId="0" borderId="16" xfId="0" applyFont="1" applyBorder="1" applyAlignment="1">
      <alignment horizontal="center" vertical="center" wrapText="1"/>
    </xf>
    <xf numFmtId="0" fontId="61" fillId="0" borderId="15" xfId="0" applyFont="1" applyBorder="1" applyAlignment="1">
      <alignment horizontal="center" vertical="center" wrapText="1"/>
    </xf>
    <xf numFmtId="0" fontId="62" fillId="0" borderId="10" xfId="0" applyFont="1" applyBorder="1" applyAlignment="1">
      <alignment horizontal="center" vertical="center" wrapText="1"/>
    </xf>
    <xf numFmtId="0" fontId="85" fillId="0" borderId="13" xfId="0" applyFont="1" applyBorder="1" applyAlignment="1">
      <alignment horizontal="center" vertical="center" wrapText="1"/>
    </xf>
    <xf numFmtId="0" fontId="85" fillId="0" borderId="16" xfId="0" applyFont="1" applyBorder="1" applyAlignment="1">
      <alignment horizontal="center" vertical="center" wrapText="1"/>
    </xf>
    <xf numFmtId="0" fontId="85" fillId="0" borderId="15" xfId="0" applyFont="1" applyBorder="1" applyAlignment="1">
      <alignment horizontal="center" vertical="center" wrapText="1"/>
    </xf>
    <xf numFmtId="0" fontId="72" fillId="0" borderId="13" xfId="0" applyFont="1" applyBorder="1" applyAlignment="1">
      <alignment horizontal="center" vertical="center" wrapText="1"/>
    </xf>
    <xf numFmtId="0" fontId="72" fillId="0" borderId="16" xfId="0" applyFont="1" applyBorder="1" applyAlignment="1">
      <alignment horizontal="center" vertical="center" wrapText="1"/>
    </xf>
    <xf numFmtId="0" fontId="72" fillId="0" borderId="15" xfId="0" applyFont="1" applyBorder="1" applyAlignment="1">
      <alignment horizontal="center" vertical="center" wrapText="1"/>
    </xf>
    <xf numFmtId="0" fontId="53" fillId="0" borderId="13" xfId="0" applyFont="1" applyBorder="1" applyAlignment="1">
      <alignment horizontal="center" vertical="center" wrapText="1"/>
    </xf>
    <xf numFmtId="0" fontId="53" fillId="0" borderId="16" xfId="0" applyFont="1" applyBorder="1" applyAlignment="1">
      <alignment horizontal="center" vertical="center" wrapText="1"/>
    </xf>
    <xf numFmtId="0" fontId="53" fillId="0" borderId="15" xfId="0" applyFont="1" applyBorder="1" applyAlignment="1">
      <alignment horizontal="center" vertical="center" wrapText="1"/>
    </xf>
    <xf numFmtId="0" fontId="85" fillId="0" borderId="13" xfId="42" applyFont="1" applyBorder="1" applyAlignment="1">
      <alignment horizontal="center" vertical="center" wrapText="1"/>
    </xf>
    <xf numFmtId="0" fontId="85" fillId="0" borderId="16" xfId="42" applyFont="1" applyBorder="1" applyAlignment="1">
      <alignment horizontal="center" vertical="center" wrapText="1"/>
    </xf>
    <xf numFmtId="0" fontId="85" fillId="0" borderId="15" xfId="42" applyFont="1" applyBorder="1" applyAlignment="1">
      <alignment horizontal="center" vertical="center" wrapText="1"/>
    </xf>
    <xf numFmtId="0" fontId="33" fillId="0" borderId="14" xfId="0" applyFont="1" applyBorder="1" applyAlignment="1">
      <alignment horizontal="center" vertical="center"/>
    </xf>
    <xf numFmtId="0" fontId="77" fillId="0" borderId="0" xfId="0" applyFont="1" applyBorder="1" applyAlignment="1">
      <alignment horizontal="center" vertical="top"/>
    </xf>
    <xf numFmtId="0" fontId="77" fillId="0" borderId="0" xfId="0" applyFont="1" applyBorder="1" applyAlignment="1">
      <alignment horizontal="center" vertical="top" wrapText="1"/>
    </xf>
    <xf numFmtId="0" fontId="26" fillId="0" borderId="14" xfId="0" applyFont="1" applyBorder="1" applyAlignment="1">
      <alignment horizontal="center" vertical="center" wrapText="1"/>
    </xf>
    <xf numFmtId="49" fontId="60" fillId="0" borderId="19" xfId="0" applyNumberFormat="1" applyFont="1" applyBorder="1" applyAlignment="1">
      <alignment horizontal="left" vertical="center"/>
    </xf>
    <xf numFmtId="0" fontId="60" fillId="0" borderId="14" xfId="0" applyFont="1" applyBorder="1" applyAlignment="1">
      <alignment horizontal="left" vertical="center"/>
    </xf>
    <xf numFmtId="0" fontId="60" fillId="0" borderId="14" xfId="0" applyFont="1" applyBorder="1" applyAlignment="1">
      <alignment horizontal="center" vertical="center"/>
    </xf>
    <xf numFmtId="0" fontId="52" fillId="0" borderId="17" xfId="0" applyFont="1" applyFill="1" applyBorder="1" applyAlignment="1">
      <alignment horizontal="left" vertical="center" wrapText="1"/>
    </xf>
    <xf numFmtId="0" fontId="52" fillId="0" borderId="19" xfId="0" applyFont="1" applyFill="1" applyBorder="1" applyAlignment="1">
      <alignment horizontal="left" vertical="center" wrapText="1"/>
    </xf>
    <xf numFmtId="0" fontId="52" fillId="0" borderId="18"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19" xfId="0" applyFont="1" applyFill="1" applyBorder="1" applyAlignment="1">
      <alignment horizontal="left" vertical="center" wrapText="1"/>
    </xf>
    <xf numFmtId="0" fontId="50" fillId="0" borderId="18"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19" xfId="0" applyFont="1" applyFill="1" applyBorder="1" applyAlignment="1">
      <alignment horizontal="left" vertical="center" wrapText="1"/>
    </xf>
    <xf numFmtId="0" fontId="18" fillId="0" borderId="18" xfId="0" applyFont="1" applyFill="1" applyBorder="1" applyAlignment="1">
      <alignment horizontal="left" vertical="center" wrapText="1"/>
    </xf>
    <xf numFmtId="16" fontId="18" fillId="0" borderId="17" xfId="0" applyNumberFormat="1" applyFont="1" applyFill="1" applyBorder="1" applyAlignment="1">
      <alignment horizontal="left" vertical="center" wrapText="1"/>
    </xf>
    <xf numFmtId="16" fontId="18" fillId="0" borderId="19" xfId="0" applyNumberFormat="1" applyFont="1" applyFill="1" applyBorder="1" applyAlignment="1">
      <alignment horizontal="left" vertical="center" wrapText="1"/>
    </xf>
    <xf numFmtId="16" fontId="18" fillId="0" borderId="18" xfId="0" applyNumberFormat="1" applyFont="1" applyFill="1" applyBorder="1" applyAlignment="1">
      <alignment horizontal="left" vertical="center" wrapText="1"/>
    </xf>
    <xf numFmtId="0" fontId="25" fillId="0" borderId="0" xfId="0" applyFont="1" applyFill="1" applyAlignment="1">
      <alignment horizontal="center"/>
    </xf>
    <xf numFmtId="0" fontId="18" fillId="0" borderId="17" xfId="0" applyFont="1" applyBorder="1" applyAlignment="1">
      <alignment horizontal="left" vertical="center" wrapText="1"/>
    </xf>
    <xf numFmtId="0" fontId="18" fillId="0" borderId="19" xfId="0" applyFont="1" applyBorder="1" applyAlignment="1">
      <alignment horizontal="left" vertical="center" wrapText="1"/>
    </xf>
    <xf numFmtId="0" fontId="18" fillId="0" borderId="18" xfId="0" applyFont="1" applyBorder="1" applyAlignment="1">
      <alignment horizontal="left" vertical="center" wrapText="1"/>
    </xf>
    <xf numFmtId="0" fontId="65" fillId="0" borderId="17" xfId="0" applyFont="1" applyFill="1" applyBorder="1" applyAlignment="1">
      <alignment horizontal="left" vertical="center" wrapText="1"/>
    </xf>
    <xf numFmtId="0" fontId="65" fillId="0" borderId="19" xfId="0" applyFont="1" applyFill="1" applyBorder="1" applyAlignment="1">
      <alignment horizontal="left" vertical="center" wrapText="1"/>
    </xf>
    <xf numFmtId="0" fontId="65" fillId="0" borderId="18" xfId="0" applyFont="1" applyFill="1" applyBorder="1" applyAlignment="1">
      <alignment horizontal="left" vertical="center" wrapText="1"/>
    </xf>
    <xf numFmtId="0" fontId="52" fillId="0" borderId="17" xfId="0" applyFont="1" applyBorder="1" applyAlignment="1" applyProtection="1">
      <alignment horizontal="left" vertical="center" wrapText="1"/>
    </xf>
    <xf numFmtId="0" fontId="52" fillId="0" borderId="19" xfId="0" applyFont="1" applyBorder="1" applyAlignment="1" applyProtection="1">
      <alignment horizontal="left" vertical="center" wrapText="1"/>
    </xf>
    <xf numFmtId="0" fontId="52" fillId="0" borderId="18" xfId="0" applyFont="1" applyBorder="1" applyAlignment="1" applyProtection="1">
      <alignment horizontal="left" vertical="center" wrapText="1"/>
    </xf>
    <xf numFmtId="0" fontId="65" fillId="0" borderId="17" xfId="0" applyFont="1" applyBorder="1" applyAlignment="1" applyProtection="1">
      <alignment horizontal="left" vertical="center" wrapText="1"/>
    </xf>
    <xf numFmtId="0" fontId="65" fillId="0" borderId="19" xfId="0" applyFont="1" applyBorder="1" applyAlignment="1" applyProtection="1">
      <alignment horizontal="left" vertical="center" wrapText="1"/>
    </xf>
    <xf numFmtId="0" fontId="65" fillId="0" borderId="18" xfId="0" applyFont="1" applyBorder="1" applyAlignment="1" applyProtection="1">
      <alignment horizontal="left" vertical="center" wrapText="1"/>
    </xf>
    <xf numFmtId="0" fontId="64" fillId="0" borderId="20" xfId="0" applyFont="1" applyFill="1" applyBorder="1" applyAlignment="1">
      <alignment horizontal="center" vertical="center" wrapText="1"/>
    </xf>
    <xf numFmtId="0" fontId="64" fillId="0" borderId="21" xfId="0" applyFont="1" applyFill="1" applyBorder="1" applyAlignment="1">
      <alignment horizontal="center" vertical="center" wrapText="1"/>
    </xf>
    <xf numFmtId="0" fontId="64" fillId="0" borderId="22" xfId="0" applyFont="1" applyFill="1" applyBorder="1" applyAlignment="1">
      <alignment horizontal="center" vertical="center" wrapText="1"/>
    </xf>
    <xf numFmtId="0" fontId="64" fillId="0" borderId="23" xfId="0" applyFont="1" applyFill="1" applyBorder="1" applyAlignment="1">
      <alignment horizontal="center" vertical="center" wrapText="1"/>
    </xf>
    <xf numFmtId="0" fontId="18" fillId="0" borderId="0" xfId="0" applyFont="1" applyFill="1" applyBorder="1" applyAlignment="1">
      <alignment horizontal="center"/>
    </xf>
    <xf numFmtId="0" fontId="65" fillId="0" borderId="17" xfId="0" applyFont="1" applyBorder="1" applyAlignment="1">
      <alignment horizontal="left" vertical="center" wrapText="1"/>
    </xf>
    <xf numFmtId="0" fontId="65" fillId="0" borderId="19" xfId="0" applyFont="1" applyBorder="1" applyAlignment="1">
      <alignment horizontal="left" vertical="center" wrapText="1"/>
    </xf>
    <xf numFmtId="0" fontId="65" fillId="0" borderId="18" xfId="0" applyFont="1" applyBorder="1" applyAlignment="1">
      <alignment horizontal="left" vertical="center" wrapText="1"/>
    </xf>
    <xf numFmtId="16" fontId="28" fillId="0" borderId="17" xfId="0" applyNumberFormat="1" applyFont="1" applyFill="1" applyBorder="1" applyAlignment="1">
      <alignment horizontal="left" vertical="center" wrapText="1"/>
    </xf>
    <xf numFmtId="16" fontId="28" fillId="0" borderId="19" xfId="0" applyNumberFormat="1" applyFont="1" applyFill="1" applyBorder="1" applyAlignment="1">
      <alignment horizontal="left" vertical="center" wrapText="1"/>
    </xf>
    <xf numFmtId="16" fontId="28" fillId="0" borderId="18" xfId="0" applyNumberFormat="1" applyFont="1" applyFill="1" applyBorder="1" applyAlignment="1">
      <alignment horizontal="left" vertical="center" wrapText="1"/>
    </xf>
    <xf numFmtId="0" fontId="28" fillId="0" borderId="17" xfId="0" applyFont="1" applyFill="1" applyBorder="1" applyAlignment="1">
      <alignment horizontal="left" vertical="center" wrapText="1"/>
    </xf>
    <xf numFmtId="0" fontId="28" fillId="0" borderId="19" xfId="0" applyFont="1" applyFill="1" applyBorder="1" applyAlignment="1">
      <alignment horizontal="left" vertical="center" wrapText="1"/>
    </xf>
    <xf numFmtId="0" fontId="28" fillId="0" borderId="18" xfId="0" applyFont="1" applyFill="1" applyBorder="1" applyAlignment="1">
      <alignment horizontal="left" vertical="center" wrapText="1"/>
    </xf>
    <xf numFmtId="0" fontId="20" fillId="0" borderId="10" xfId="0" applyFont="1" applyFill="1" applyBorder="1" applyAlignment="1">
      <alignment horizontal="center" vertical="center" textRotation="90" wrapText="1"/>
    </xf>
    <xf numFmtId="0" fontId="19" fillId="0" borderId="10" xfId="0" applyFont="1" applyFill="1" applyBorder="1" applyAlignment="1">
      <alignment horizontal="center" vertical="center" textRotation="90" wrapText="1"/>
    </xf>
    <xf numFmtId="0" fontId="50" fillId="0" borderId="17" xfId="0" applyFont="1" applyBorder="1" applyAlignment="1">
      <alignment horizontal="left" vertical="center" wrapText="1"/>
    </xf>
    <xf numFmtId="0" fontId="50" fillId="0" borderId="19" xfId="0" applyFont="1" applyBorder="1" applyAlignment="1">
      <alignment horizontal="left" vertical="center" wrapText="1"/>
    </xf>
    <xf numFmtId="0" fontId="50" fillId="0" borderId="18" xfId="0" applyFont="1" applyBorder="1" applyAlignment="1">
      <alignment horizontal="left" vertical="center" wrapText="1"/>
    </xf>
    <xf numFmtId="0" fontId="15" fillId="0" borderId="0" xfId="0" applyFont="1" applyFill="1" applyAlignment="1">
      <alignment horizontal="center"/>
    </xf>
    <xf numFmtId="0" fontId="60" fillId="0" borderId="0" xfId="0" applyFont="1" applyAlignment="1">
      <alignment horizontal="left" vertical="center"/>
    </xf>
    <xf numFmtId="49" fontId="60" fillId="0" borderId="14" xfId="0" applyNumberFormat="1" applyFont="1" applyBorder="1" applyAlignment="1">
      <alignment horizontal="left" vertical="center"/>
    </xf>
    <xf numFmtId="0" fontId="20" fillId="0" borderId="10" xfId="43" applyFont="1" applyBorder="1" applyAlignment="1">
      <alignment horizontal="center" vertical="center" wrapText="1"/>
    </xf>
    <xf numFmtId="0" fontId="20" fillId="0" borderId="17" xfId="43" applyFont="1" applyBorder="1" applyAlignment="1">
      <alignment horizontal="center" vertical="center" wrapText="1"/>
    </xf>
    <xf numFmtId="0" fontId="20" fillId="0" borderId="19" xfId="43" applyFont="1" applyBorder="1" applyAlignment="1">
      <alignment horizontal="center" vertical="center" wrapText="1"/>
    </xf>
    <xf numFmtId="0" fontId="20" fillId="0" borderId="18" xfId="43" applyFont="1" applyBorder="1" applyAlignment="1">
      <alignment horizontal="center" vertical="center" wrapText="1"/>
    </xf>
    <xf numFmtId="0" fontId="20" fillId="0" borderId="17" xfId="43" applyFont="1" applyBorder="1" applyAlignment="1">
      <alignment horizontal="left" vertical="center" wrapText="1"/>
    </xf>
    <xf numFmtId="0" fontId="20" fillId="0" borderId="19" xfId="43" applyFont="1" applyBorder="1" applyAlignment="1">
      <alignment horizontal="left" vertical="center" wrapText="1"/>
    </xf>
    <xf numFmtId="0" fontId="20" fillId="0" borderId="18" xfId="43" applyFont="1" applyBorder="1" applyAlignment="1">
      <alignment horizontal="left" vertical="center" wrapText="1"/>
    </xf>
    <xf numFmtId="0" fontId="20" fillId="0" borderId="11" xfId="43" applyFont="1" applyBorder="1" applyAlignment="1">
      <alignment horizontal="center" vertical="center" wrapText="1"/>
    </xf>
    <xf numFmtId="0" fontId="20" fillId="0" borderId="0" xfId="43" applyFont="1" applyBorder="1" applyAlignment="1">
      <alignment horizontal="center" vertical="center" wrapText="1"/>
    </xf>
    <xf numFmtId="0" fontId="22" fillId="0" borderId="11" xfId="43" applyFont="1" applyBorder="1" applyAlignment="1">
      <alignment horizontal="center" vertical="center" wrapText="1"/>
    </xf>
    <xf numFmtId="0" fontId="22" fillId="0" borderId="0" xfId="43" applyFont="1" applyBorder="1" applyAlignment="1">
      <alignment horizontal="center" vertical="center"/>
    </xf>
    <xf numFmtId="0" fontId="19" fillId="0" borderId="0" xfId="43" applyFont="1" applyBorder="1" applyAlignment="1">
      <alignment horizontal="center" vertical="center"/>
    </xf>
    <xf numFmtId="0" fontId="18" fillId="0" borderId="0" xfId="43" applyFont="1" applyBorder="1" applyAlignment="1">
      <alignment horizontal="center" vertical="center" wrapText="1"/>
    </xf>
    <xf numFmtId="0" fontId="29" fillId="0" borderId="0" xfId="43" applyFont="1" applyBorder="1" applyAlignment="1">
      <alignment horizontal="center" vertical="center"/>
    </xf>
    <xf numFmtId="0" fontId="44" fillId="0" borderId="0" xfId="43" applyFont="1" applyBorder="1" applyAlignment="1">
      <alignment horizontal="center" vertical="center"/>
    </xf>
    <xf numFmtId="0" fontId="20" fillId="0" borderId="20" xfId="43" applyFont="1" applyBorder="1" applyAlignment="1">
      <alignment horizontal="left" vertical="center" wrapText="1"/>
    </xf>
    <xf numFmtId="0" fontId="20" fillId="0" borderId="12" xfId="43" applyFont="1" applyBorder="1" applyAlignment="1">
      <alignment horizontal="left" vertical="center" wrapText="1"/>
    </xf>
    <xf numFmtId="0" fontId="20" fillId="0" borderId="21" xfId="43" applyFont="1" applyBorder="1" applyAlignment="1">
      <alignment horizontal="left" vertical="center" wrapText="1"/>
    </xf>
    <xf numFmtId="0" fontId="20" fillId="0" borderId="22" xfId="43" applyFont="1" applyBorder="1" applyAlignment="1">
      <alignment horizontal="left" vertical="center" wrapText="1"/>
    </xf>
    <xf numFmtId="0" fontId="20" fillId="0" borderId="14" xfId="43" applyFont="1" applyBorder="1" applyAlignment="1">
      <alignment horizontal="left" vertical="center" wrapText="1"/>
    </xf>
    <xf numFmtId="0" fontId="20" fillId="0" borderId="23" xfId="43" applyFont="1" applyBorder="1" applyAlignment="1">
      <alignment horizontal="left" vertical="center" wrapText="1"/>
    </xf>
    <xf numFmtId="0" fontId="20" fillId="0" borderId="10" xfId="43" applyFont="1" applyBorder="1" applyAlignment="1">
      <alignment horizontal="left" vertical="center" wrapText="1"/>
    </xf>
    <xf numFmtId="0" fontId="20" fillId="0" borderId="20" xfId="43" applyFont="1" applyBorder="1" applyAlignment="1">
      <alignment horizontal="center" vertical="center" wrapText="1"/>
    </xf>
    <xf numFmtId="0" fontId="20" fillId="0" borderId="12" xfId="43" applyFont="1" applyBorder="1" applyAlignment="1">
      <alignment horizontal="center" vertical="center" wrapText="1"/>
    </xf>
    <xf numFmtId="0" fontId="20" fillId="0" borderId="21" xfId="43" applyFont="1" applyBorder="1" applyAlignment="1">
      <alignment horizontal="center" vertical="center" wrapText="1"/>
    </xf>
    <xf numFmtId="0" fontId="20" fillId="0" borderId="22" xfId="43" applyFont="1" applyBorder="1" applyAlignment="1">
      <alignment horizontal="center" vertical="center" wrapText="1"/>
    </xf>
    <xf numFmtId="0" fontId="20" fillId="0" borderId="14" xfId="43" applyFont="1" applyBorder="1" applyAlignment="1">
      <alignment horizontal="center" vertical="center" wrapText="1"/>
    </xf>
    <xf numFmtId="0" fontId="20" fillId="0" borderId="23" xfId="43" applyFont="1" applyBorder="1" applyAlignment="1">
      <alignment horizontal="center" vertical="center" wrapText="1"/>
    </xf>
    <xf numFmtId="0" fontId="19" fillId="0" borderId="0" xfId="43" applyFont="1" applyBorder="1" applyAlignment="1">
      <alignment horizontal="center" vertical="center" wrapText="1"/>
    </xf>
    <xf numFmtId="0" fontId="46" fillId="0" borderId="0" xfId="43" applyFont="1" applyBorder="1" applyAlignment="1">
      <alignment horizontal="left" vertical="center" wrapText="1"/>
    </xf>
    <xf numFmtId="0" fontId="46" fillId="0" borderId="0" xfId="43" applyFont="1" applyBorder="1" applyAlignment="1">
      <alignment horizontal="center" vertical="center" wrapText="1"/>
    </xf>
    <xf numFmtId="0" fontId="28" fillId="0" borderId="0" xfId="43" applyFont="1" applyBorder="1" applyAlignment="1">
      <alignment horizontal="center" vertical="center" wrapText="1"/>
    </xf>
    <xf numFmtId="0" fontId="71" fillId="0" borderId="22" xfId="43" applyFont="1" applyBorder="1" applyAlignment="1">
      <alignment horizontal="center" vertical="center" wrapText="1"/>
    </xf>
    <xf numFmtId="0" fontId="71" fillId="0" borderId="14" xfId="43" applyFont="1" applyBorder="1" applyAlignment="1">
      <alignment horizontal="center" vertical="center" wrapText="1"/>
    </xf>
    <xf numFmtId="0" fontId="71" fillId="0" borderId="23" xfId="43" applyFont="1" applyBorder="1" applyAlignment="1">
      <alignment horizontal="center" vertical="center" wrapText="1"/>
    </xf>
    <xf numFmtId="0" fontId="20" fillId="0" borderId="11" xfId="43" applyFont="1" applyBorder="1" applyAlignment="1">
      <alignment horizontal="left" vertical="center" wrapText="1"/>
    </xf>
    <xf numFmtId="0" fontId="20" fillId="0" borderId="0" xfId="43" applyFont="1" applyBorder="1" applyAlignment="1">
      <alignment horizontal="left" vertical="center" wrapText="1"/>
    </xf>
    <xf numFmtId="0" fontId="20" fillId="0" borderId="14" xfId="43" applyFont="1" applyBorder="1" applyAlignment="1">
      <alignment horizontal="left" vertical="center"/>
    </xf>
    <xf numFmtId="0" fontId="20" fillId="0" borderId="23" xfId="43" applyFont="1" applyBorder="1" applyAlignment="1">
      <alignment horizontal="left" vertical="center"/>
    </xf>
    <xf numFmtId="0" fontId="20" fillId="0" borderId="22" xfId="0" applyFont="1" applyBorder="1" applyAlignment="1">
      <alignment horizontal="left" vertical="center"/>
    </xf>
    <xf numFmtId="0" fontId="20" fillId="0" borderId="14" xfId="0" applyFont="1" applyBorder="1" applyAlignment="1">
      <alignment horizontal="left" vertical="center"/>
    </xf>
    <xf numFmtId="0" fontId="20" fillId="0" borderId="23" xfId="0" applyFont="1" applyBorder="1" applyAlignment="1">
      <alignment horizontal="left" vertical="center"/>
    </xf>
    <xf numFmtId="0" fontId="71" fillId="0" borderId="11" xfId="43" applyFont="1" applyBorder="1" applyAlignment="1">
      <alignment horizontal="center" vertical="center" wrapText="1"/>
    </xf>
    <xf numFmtId="0" fontId="71" fillId="0" borderId="0" xfId="43" applyFont="1" applyBorder="1" applyAlignment="1">
      <alignment horizontal="center" vertical="center" wrapText="1"/>
    </xf>
    <xf numFmtId="0" fontId="71" fillId="0" borderId="24" xfId="43" applyFont="1" applyBorder="1" applyAlignment="1">
      <alignment horizontal="center" vertical="center" wrapText="1"/>
    </xf>
    <xf numFmtId="0" fontId="19" fillId="0" borderId="20" xfId="43" applyFont="1" applyBorder="1" applyAlignment="1">
      <alignment horizontal="left" vertical="center" wrapText="1"/>
    </xf>
    <xf numFmtId="0" fontId="19" fillId="0" borderId="12" xfId="43" applyFont="1" applyBorder="1" applyAlignment="1">
      <alignment horizontal="left" vertical="center" wrapText="1"/>
    </xf>
    <xf numFmtId="0" fontId="19" fillId="0" borderId="21" xfId="43" applyFont="1" applyBorder="1" applyAlignment="1">
      <alignment horizontal="left" vertical="center" wrapText="1"/>
    </xf>
  </cellXfs>
  <cellStyles count="47">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Звичайний 2" xfId="42"/>
    <cellStyle name="Обычный" xfId="0" builtinId="0"/>
    <cellStyle name="Обычный 2" xfId="43"/>
    <cellStyle name="Обычный 4" xfId="44"/>
    <cellStyle name="Обычный 4 2" xfId="45"/>
    <cellStyle name="Обычный 7 2" xfId="4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U46"/>
  <sheetViews>
    <sheetView topLeftCell="A7" zoomScale="60" zoomScaleNormal="60" zoomScaleSheetLayoutView="75" workbookViewId="0">
      <selection activeCell="E10" sqref="E10:N23"/>
    </sheetView>
  </sheetViews>
  <sheetFormatPr defaultRowHeight="12.75" x14ac:dyDescent="0.2"/>
  <cols>
    <col min="1" max="1" width="4.7109375" style="73" customWidth="1"/>
    <col min="2" max="2" width="5.140625" style="9" hidden="1" customWidth="1"/>
    <col min="3" max="3" width="3.5703125" style="9" customWidth="1"/>
    <col min="4" max="4" width="49.7109375" style="9" customWidth="1"/>
    <col min="5" max="5" width="13.42578125" style="9" customWidth="1"/>
    <col min="6" max="6" width="15.140625" style="9" customWidth="1"/>
    <col min="7" max="7" width="16.85546875" style="9" customWidth="1"/>
    <col min="8" max="8" width="12.7109375" style="9" customWidth="1"/>
    <col min="9" max="9" width="12.5703125" style="9" customWidth="1"/>
    <col min="10" max="10" width="19.7109375" style="9" customWidth="1"/>
    <col min="11" max="11" width="17.42578125" style="9" customWidth="1"/>
    <col min="12" max="13" width="14.7109375" style="9" customWidth="1"/>
    <col min="14" max="14" width="17.28515625" style="9" customWidth="1"/>
    <col min="15" max="15" width="10.140625" style="9" customWidth="1"/>
    <col min="16" max="16" width="12.42578125" style="9" customWidth="1"/>
    <col min="17" max="17" width="8.140625" style="9" customWidth="1"/>
    <col min="18" max="18" width="9.140625" style="9"/>
    <col min="19" max="19" width="9.85546875" style="9" customWidth="1"/>
    <col min="20" max="16384" width="9.140625" style="9"/>
  </cols>
  <sheetData>
    <row r="2" spans="1:21" ht="18" customHeight="1" x14ac:dyDescent="0.3">
      <c r="D2" s="190" t="s">
        <v>155</v>
      </c>
      <c r="E2" s="190"/>
      <c r="F2" s="190"/>
      <c r="G2" s="190"/>
      <c r="H2" s="190"/>
      <c r="I2" s="190"/>
      <c r="J2" s="190"/>
      <c r="K2" s="190"/>
      <c r="L2" s="190"/>
      <c r="M2" s="190"/>
      <c r="N2" s="190"/>
    </row>
    <row r="3" spans="1:21" ht="9.75" customHeight="1" x14ac:dyDescent="0.3">
      <c r="D3" s="43"/>
      <c r="E3" s="43"/>
      <c r="F3" s="43"/>
      <c r="G3" s="43"/>
      <c r="H3" s="43"/>
      <c r="I3" s="43"/>
      <c r="J3" s="43"/>
      <c r="K3" s="43"/>
      <c r="L3" s="43"/>
      <c r="M3" s="43"/>
      <c r="N3" s="43"/>
    </row>
    <row r="4" spans="1:21" ht="20.25" x14ac:dyDescent="0.3">
      <c r="A4" s="177" t="s">
        <v>154</v>
      </c>
      <c r="B4" s="177"/>
      <c r="C4" s="177"/>
      <c r="D4" s="177"/>
      <c r="E4" s="177"/>
      <c r="F4" s="177"/>
      <c r="G4" s="177"/>
      <c r="H4" s="177"/>
      <c r="I4" s="177"/>
      <c r="J4" s="177"/>
      <c r="K4" s="177"/>
      <c r="L4" s="177"/>
      <c r="M4" s="177"/>
      <c r="N4" s="177"/>
      <c r="O4" s="41"/>
      <c r="P4" s="37"/>
      <c r="Q4" s="37"/>
      <c r="R4" s="37"/>
      <c r="S4" s="37"/>
    </row>
    <row r="6" spans="1:21" ht="30.75" customHeight="1" x14ac:dyDescent="0.2">
      <c r="A6" s="178" t="s">
        <v>14</v>
      </c>
      <c r="B6" s="63"/>
      <c r="C6" s="173" t="s">
        <v>8</v>
      </c>
      <c r="D6" s="173"/>
      <c r="E6" s="170" t="s">
        <v>125</v>
      </c>
      <c r="F6" s="170"/>
      <c r="G6" s="170" t="s">
        <v>101</v>
      </c>
      <c r="H6" s="170"/>
      <c r="I6" s="170"/>
      <c r="J6" s="170"/>
      <c r="K6" s="170"/>
      <c r="L6" s="170"/>
      <c r="M6" s="170" t="s">
        <v>163</v>
      </c>
      <c r="N6" s="191" t="s">
        <v>91</v>
      </c>
    </row>
    <row r="7" spans="1:21" ht="15.75" customHeight="1" x14ac:dyDescent="0.2">
      <c r="A7" s="179"/>
      <c r="B7" s="63"/>
      <c r="C7" s="173"/>
      <c r="D7" s="173"/>
      <c r="E7" s="170" t="s">
        <v>100</v>
      </c>
      <c r="F7" s="176" t="s">
        <v>236</v>
      </c>
      <c r="G7" s="170" t="s">
        <v>100</v>
      </c>
      <c r="H7" s="176" t="s">
        <v>0</v>
      </c>
      <c r="I7" s="176"/>
      <c r="J7" s="176"/>
      <c r="K7" s="176"/>
      <c r="L7" s="176"/>
      <c r="M7" s="170"/>
      <c r="N7" s="191"/>
      <c r="O7" s="42"/>
      <c r="P7" s="42"/>
      <c r="Q7" s="42"/>
      <c r="R7" s="42"/>
      <c r="S7" s="42"/>
    </row>
    <row r="8" spans="1:21" ht="101.25" customHeight="1" x14ac:dyDescent="0.2">
      <c r="A8" s="180"/>
      <c r="B8" s="63"/>
      <c r="C8" s="173"/>
      <c r="D8" s="173"/>
      <c r="E8" s="170"/>
      <c r="F8" s="170"/>
      <c r="G8" s="170"/>
      <c r="H8" s="76" t="s">
        <v>102</v>
      </c>
      <c r="I8" s="76" t="s">
        <v>87</v>
      </c>
      <c r="J8" s="97" t="s">
        <v>162</v>
      </c>
      <c r="K8" s="97" t="s">
        <v>89</v>
      </c>
      <c r="L8" s="104" t="s">
        <v>90</v>
      </c>
      <c r="M8" s="170"/>
      <c r="N8" s="191"/>
      <c r="O8" s="42"/>
      <c r="P8" s="42"/>
      <c r="Q8" s="42"/>
      <c r="R8" s="42"/>
      <c r="S8" s="42"/>
    </row>
    <row r="9" spans="1:21" ht="15" customHeight="1" x14ac:dyDescent="0.2">
      <c r="A9" s="91" t="s">
        <v>2</v>
      </c>
      <c r="B9" s="63"/>
      <c r="C9" s="173" t="s">
        <v>3</v>
      </c>
      <c r="D9" s="173"/>
      <c r="E9" s="76">
        <v>1</v>
      </c>
      <c r="F9" s="76">
        <v>2</v>
      </c>
      <c r="G9" s="103">
        <v>3</v>
      </c>
      <c r="H9" s="103">
        <v>4</v>
      </c>
      <c r="I9" s="103">
        <v>5</v>
      </c>
      <c r="J9" s="103">
        <v>6</v>
      </c>
      <c r="K9" s="103">
        <v>7</v>
      </c>
      <c r="L9" s="103">
        <v>8</v>
      </c>
      <c r="M9" s="76">
        <v>9</v>
      </c>
      <c r="N9" s="76">
        <v>10</v>
      </c>
      <c r="O9" s="42"/>
      <c r="P9" s="42"/>
      <c r="Q9" s="42"/>
      <c r="R9" s="42"/>
      <c r="S9" s="42"/>
      <c r="T9" s="42"/>
      <c r="U9" s="42"/>
    </row>
    <row r="10" spans="1:21" ht="17.25" customHeight="1" x14ac:dyDescent="0.2">
      <c r="A10" s="90">
        <v>1</v>
      </c>
      <c r="B10" s="63"/>
      <c r="C10" s="174" t="s">
        <v>237</v>
      </c>
      <c r="D10" s="174"/>
      <c r="E10" s="157">
        <v>2230</v>
      </c>
      <c r="F10" s="157">
        <v>2167</v>
      </c>
      <c r="G10" s="157">
        <v>2166</v>
      </c>
      <c r="H10" s="157">
        <v>243</v>
      </c>
      <c r="I10" s="157">
        <v>69</v>
      </c>
      <c r="J10" s="157">
        <v>29</v>
      </c>
      <c r="K10" s="157">
        <v>1818</v>
      </c>
      <c r="L10" s="157">
        <v>20</v>
      </c>
      <c r="M10" s="168">
        <v>64</v>
      </c>
      <c r="N10" s="163">
        <v>29</v>
      </c>
      <c r="O10" s="111">
        <f>E10-F10</f>
        <v>63</v>
      </c>
      <c r="P10" s="42"/>
      <c r="Q10" s="42"/>
      <c r="R10" s="42"/>
      <c r="S10" s="42"/>
      <c r="T10" s="32"/>
    </row>
    <row r="11" spans="1:21" ht="18.75" customHeight="1" x14ac:dyDescent="0.2">
      <c r="A11" s="90">
        <v>2</v>
      </c>
      <c r="B11" s="63"/>
      <c r="C11" s="187" t="s">
        <v>138</v>
      </c>
      <c r="D11" s="187"/>
      <c r="E11" s="157"/>
      <c r="F11" s="157"/>
      <c r="G11" s="169"/>
      <c r="H11" s="169"/>
      <c r="I11" s="169"/>
      <c r="J11" s="169"/>
      <c r="K11" s="169"/>
      <c r="L11" s="169"/>
      <c r="M11" s="157"/>
      <c r="N11" s="157"/>
      <c r="O11" s="111">
        <f t="shared" ref="O11:O23" si="0">E11-F11</f>
        <v>0</v>
      </c>
      <c r="P11" s="42"/>
      <c r="Q11" s="42"/>
      <c r="R11" s="42"/>
      <c r="S11" s="42"/>
      <c r="T11" s="32"/>
    </row>
    <row r="12" spans="1:21" ht="18.75" customHeight="1" x14ac:dyDescent="0.2">
      <c r="A12" s="90">
        <v>3</v>
      </c>
      <c r="B12" s="63"/>
      <c r="C12" s="171" t="s">
        <v>159</v>
      </c>
      <c r="D12" s="171"/>
      <c r="E12" s="157"/>
      <c r="F12" s="157"/>
      <c r="G12" s="157"/>
      <c r="H12" s="157" t="s">
        <v>146</v>
      </c>
      <c r="I12" s="157" t="s">
        <v>146</v>
      </c>
      <c r="J12" s="157"/>
      <c r="K12" s="157"/>
      <c r="L12" s="157"/>
      <c r="M12" s="157"/>
      <c r="N12" s="169" t="s">
        <v>146</v>
      </c>
      <c r="O12" s="111">
        <f t="shared" si="0"/>
        <v>0</v>
      </c>
      <c r="P12" s="77"/>
      <c r="Q12" s="77"/>
      <c r="R12" s="77"/>
      <c r="S12" s="77"/>
    </row>
    <row r="13" spans="1:21" ht="21" customHeight="1" x14ac:dyDescent="0.2">
      <c r="A13" s="90">
        <v>4</v>
      </c>
      <c r="B13" s="63"/>
      <c r="C13" s="175" t="s">
        <v>116</v>
      </c>
      <c r="D13" s="65" t="s">
        <v>133</v>
      </c>
      <c r="E13" s="157"/>
      <c r="F13" s="157"/>
      <c r="G13" s="157"/>
      <c r="H13" s="157" t="s">
        <v>146</v>
      </c>
      <c r="I13" s="157" t="s">
        <v>146</v>
      </c>
      <c r="J13" s="157"/>
      <c r="K13" s="157"/>
      <c r="L13" s="157"/>
      <c r="M13" s="169"/>
      <c r="N13" s="169" t="s">
        <v>146</v>
      </c>
      <c r="O13" s="111">
        <f t="shared" si="0"/>
        <v>0</v>
      </c>
      <c r="P13" s="77"/>
      <c r="Q13" s="77"/>
      <c r="R13" s="77"/>
      <c r="S13" s="77"/>
    </row>
    <row r="14" spans="1:21" ht="18.75" customHeight="1" x14ac:dyDescent="0.25">
      <c r="A14" s="90">
        <v>5</v>
      </c>
      <c r="B14" s="63"/>
      <c r="C14" s="175"/>
      <c r="D14" s="66" t="s">
        <v>117</v>
      </c>
      <c r="E14" s="157"/>
      <c r="F14" s="157"/>
      <c r="G14" s="157"/>
      <c r="H14" s="157" t="s">
        <v>146</v>
      </c>
      <c r="I14" s="157" t="s">
        <v>146</v>
      </c>
      <c r="J14" s="157"/>
      <c r="K14" s="157"/>
      <c r="L14" s="157"/>
      <c r="M14" s="169"/>
      <c r="N14" s="169" t="s">
        <v>146</v>
      </c>
      <c r="O14" s="111">
        <f t="shared" si="0"/>
        <v>0</v>
      </c>
      <c r="P14" s="77"/>
      <c r="Q14" s="77"/>
      <c r="R14" s="77"/>
      <c r="S14" s="77"/>
    </row>
    <row r="15" spans="1:21" ht="19.5" customHeight="1" x14ac:dyDescent="0.2">
      <c r="A15" s="90">
        <v>6</v>
      </c>
      <c r="B15" s="63"/>
      <c r="C15" s="192" t="s">
        <v>238</v>
      </c>
      <c r="D15" s="192"/>
      <c r="E15" s="157">
        <v>150</v>
      </c>
      <c r="F15" s="157">
        <v>124</v>
      </c>
      <c r="G15" s="157">
        <v>129</v>
      </c>
      <c r="H15" s="157">
        <v>6</v>
      </c>
      <c r="I15" s="157">
        <v>6</v>
      </c>
      <c r="J15" s="157">
        <v>51</v>
      </c>
      <c r="K15" s="157">
        <v>56</v>
      </c>
      <c r="L15" s="157">
        <v>16</v>
      </c>
      <c r="M15" s="157">
        <v>21</v>
      </c>
      <c r="N15" s="157" t="s">
        <v>146</v>
      </c>
      <c r="O15" s="111">
        <f t="shared" si="0"/>
        <v>26</v>
      </c>
      <c r="P15" s="77"/>
      <c r="Q15" s="77"/>
      <c r="R15" s="77"/>
      <c r="S15" s="77"/>
    </row>
    <row r="16" spans="1:21" s="3" customFormat="1" ht="19.5" customHeight="1" x14ac:dyDescent="0.2">
      <c r="A16" s="106">
        <v>7</v>
      </c>
      <c r="B16" s="107"/>
      <c r="C16" s="172" t="s">
        <v>132</v>
      </c>
      <c r="D16" s="65" t="s">
        <v>134</v>
      </c>
      <c r="E16" s="157">
        <v>7</v>
      </c>
      <c r="F16" s="157">
        <v>5</v>
      </c>
      <c r="G16" s="157">
        <v>7</v>
      </c>
      <c r="H16" s="157" t="s">
        <v>146</v>
      </c>
      <c r="I16" s="157" t="s">
        <v>146</v>
      </c>
      <c r="J16" s="157">
        <v>3</v>
      </c>
      <c r="K16" s="157">
        <v>1</v>
      </c>
      <c r="L16" s="157"/>
      <c r="M16" s="157"/>
      <c r="N16" s="157" t="s">
        <v>146</v>
      </c>
      <c r="O16" s="111">
        <f t="shared" si="0"/>
        <v>2</v>
      </c>
      <c r="P16" s="24"/>
      <c r="Q16" s="77"/>
      <c r="R16" s="77"/>
      <c r="S16" s="77"/>
    </row>
    <row r="17" spans="1:19" s="3" customFormat="1" ht="20.25" customHeight="1" x14ac:dyDescent="0.2">
      <c r="A17" s="106">
        <v>8</v>
      </c>
      <c r="B17" s="107"/>
      <c r="C17" s="172"/>
      <c r="D17" s="105" t="s">
        <v>115</v>
      </c>
      <c r="E17" s="157">
        <v>1</v>
      </c>
      <c r="F17" s="157">
        <v>1</v>
      </c>
      <c r="G17" s="157">
        <v>1</v>
      </c>
      <c r="H17" s="157" t="s">
        <v>146</v>
      </c>
      <c r="I17" s="157" t="s">
        <v>146</v>
      </c>
      <c r="J17" s="157"/>
      <c r="K17" s="157"/>
      <c r="L17" s="157"/>
      <c r="M17" s="157"/>
      <c r="N17" s="157" t="s">
        <v>146</v>
      </c>
      <c r="O17" s="111">
        <f t="shared" si="0"/>
        <v>0</v>
      </c>
      <c r="P17" s="24"/>
      <c r="Q17" s="77"/>
      <c r="R17" s="77"/>
      <c r="S17" s="77"/>
    </row>
    <row r="18" spans="1:19" s="3" customFormat="1" ht="19.5" customHeight="1" x14ac:dyDescent="0.2">
      <c r="A18" s="106">
        <v>9</v>
      </c>
      <c r="B18" s="107"/>
      <c r="C18" s="172"/>
      <c r="D18" s="65" t="s">
        <v>94</v>
      </c>
      <c r="E18" s="157">
        <v>41</v>
      </c>
      <c r="F18" s="157">
        <v>40</v>
      </c>
      <c r="G18" s="157">
        <v>39</v>
      </c>
      <c r="H18" s="157" t="s">
        <v>146</v>
      </c>
      <c r="I18" s="157" t="s">
        <v>146</v>
      </c>
      <c r="J18" s="157">
        <v>20</v>
      </c>
      <c r="K18" s="157">
        <v>13</v>
      </c>
      <c r="L18" s="157"/>
      <c r="M18" s="157">
        <v>2</v>
      </c>
      <c r="N18" s="157" t="s">
        <v>146</v>
      </c>
      <c r="O18" s="111">
        <f t="shared" si="0"/>
        <v>1</v>
      </c>
      <c r="P18" s="24"/>
      <c r="Q18" s="77"/>
      <c r="R18" s="77"/>
      <c r="S18" s="77"/>
    </row>
    <row r="19" spans="1:19" s="3" customFormat="1" ht="20.25" customHeight="1" x14ac:dyDescent="0.2">
      <c r="A19" s="106">
        <v>10</v>
      </c>
      <c r="B19" s="107"/>
      <c r="C19" s="172"/>
      <c r="D19" s="65" t="s">
        <v>93</v>
      </c>
      <c r="E19" s="157"/>
      <c r="F19" s="157"/>
      <c r="G19" s="157"/>
      <c r="H19" s="157" t="s">
        <v>146</v>
      </c>
      <c r="I19" s="157" t="s">
        <v>146</v>
      </c>
      <c r="J19" s="157"/>
      <c r="K19" s="157"/>
      <c r="L19" s="157"/>
      <c r="M19" s="157"/>
      <c r="N19" s="157" t="s">
        <v>146</v>
      </c>
      <c r="O19" s="111">
        <f t="shared" si="0"/>
        <v>0</v>
      </c>
      <c r="P19" s="24"/>
      <c r="Q19" s="77"/>
      <c r="R19" s="77"/>
      <c r="S19" s="77"/>
    </row>
    <row r="20" spans="1:19" s="3" customFormat="1" ht="21" customHeight="1" x14ac:dyDescent="0.2">
      <c r="A20" s="106">
        <v>11</v>
      </c>
      <c r="B20" s="107"/>
      <c r="C20" s="172"/>
      <c r="D20" s="65" t="s">
        <v>92</v>
      </c>
      <c r="E20" s="157"/>
      <c r="F20" s="157"/>
      <c r="G20" s="157"/>
      <c r="H20" s="157" t="s">
        <v>146</v>
      </c>
      <c r="I20" s="157" t="s">
        <v>146</v>
      </c>
      <c r="J20" s="157"/>
      <c r="K20" s="157"/>
      <c r="L20" s="157"/>
      <c r="M20" s="157"/>
      <c r="N20" s="157" t="s">
        <v>146</v>
      </c>
      <c r="O20" s="111">
        <f t="shared" si="0"/>
        <v>0</v>
      </c>
      <c r="P20" s="24"/>
      <c r="Q20" s="77"/>
      <c r="R20" s="77"/>
      <c r="S20" s="77"/>
    </row>
    <row r="21" spans="1:19" s="3" customFormat="1" ht="21" customHeight="1" x14ac:dyDescent="0.2">
      <c r="A21" s="106">
        <v>12</v>
      </c>
      <c r="B21" s="107"/>
      <c r="C21" s="172"/>
      <c r="D21" s="65" t="s">
        <v>114</v>
      </c>
      <c r="E21" s="157">
        <v>102</v>
      </c>
      <c r="F21" s="157">
        <v>79</v>
      </c>
      <c r="G21" s="157">
        <v>83</v>
      </c>
      <c r="H21" s="157">
        <v>6</v>
      </c>
      <c r="I21" s="157">
        <v>6</v>
      </c>
      <c r="J21" s="157">
        <v>28</v>
      </c>
      <c r="K21" s="157">
        <v>42</v>
      </c>
      <c r="L21" s="157">
        <v>16</v>
      </c>
      <c r="M21" s="157">
        <v>19</v>
      </c>
      <c r="N21" s="157" t="s">
        <v>146</v>
      </c>
      <c r="O21" s="111">
        <f t="shared" si="0"/>
        <v>23</v>
      </c>
      <c r="P21" s="24"/>
      <c r="Q21" s="77"/>
      <c r="R21" s="77"/>
      <c r="S21" s="77"/>
    </row>
    <row r="22" spans="1:19" ht="30" customHeight="1" x14ac:dyDescent="0.2">
      <c r="A22" s="90">
        <v>13</v>
      </c>
      <c r="B22" s="63"/>
      <c r="C22" s="171" t="s">
        <v>139</v>
      </c>
      <c r="D22" s="171"/>
      <c r="E22" s="157">
        <v>2</v>
      </c>
      <c r="F22" s="157"/>
      <c r="G22" s="157">
        <v>1</v>
      </c>
      <c r="H22" s="157" t="s">
        <v>146</v>
      </c>
      <c r="I22" s="157" t="s">
        <v>146</v>
      </c>
      <c r="J22" s="157" t="s">
        <v>146</v>
      </c>
      <c r="K22" s="157" t="s">
        <v>146</v>
      </c>
      <c r="L22" s="157"/>
      <c r="M22" s="157">
        <v>1</v>
      </c>
      <c r="N22" s="157" t="s">
        <v>146</v>
      </c>
      <c r="O22" s="111">
        <f t="shared" si="0"/>
        <v>2</v>
      </c>
      <c r="P22" s="42"/>
      <c r="Q22" s="42"/>
      <c r="R22" s="42"/>
      <c r="S22" s="42"/>
    </row>
    <row r="23" spans="1:19" ht="20.25" customHeight="1" x14ac:dyDescent="0.3">
      <c r="A23" s="90">
        <v>14</v>
      </c>
      <c r="B23" s="63"/>
      <c r="C23" s="199" t="s">
        <v>13</v>
      </c>
      <c r="D23" s="200"/>
      <c r="E23" s="157">
        <f>E10+E12+E15+E22</f>
        <v>2382</v>
      </c>
      <c r="F23" s="157">
        <f>F10+F12+F15+F22</f>
        <v>2291</v>
      </c>
      <c r="G23" s="157">
        <f>G10+G12+G15+G22</f>
        <v>2296</v>
      </c>
      <c r="H23" s="157">
        <f>H10+H15</f>
        <v>249</v>
      </c>
      <c r="I23" s="157">
        <f>I10+I15</f>
        <v>75</v>
      </c>
      <c r="J23" s="157">
        <f>J10+J12+J15</f>
        <v>80</v>
      </c>
      <c r="K23" s="157">
        <f>K10+K12+K15</f>
        <v>1874</v>
      </c>
      <c r="L23" s="157">
        <f>L10+L12+L15+L22</f>
        <v>36</v>
      </c>
      <c r="M23" s="157">
        <f>M10+M12+M15+M22</f>
        <v>86</v>
      </c>
      <c r="N23" s="157">
        <f>N10</f>
        <v>29</v>
      </c>
      <c r="O23" s="111">
        <f t="shared" si="0"/>
        <v>91</v>
      </c>
    </row>
    <row r="24" spans="1:19" ht="14.25" customHeight="1" x14ac:dyDescent="0.3">
      <c r="A24" s="74"/>
      <c r="C24" s="52"/>
      <c r="D24" s="52"/>
      <c r="E24" s="42"/>
      <c r="F24" s="67"/>
      <c r="G24" s="42"/>
      <c r="H24" s="67"/>
      <c r="I24" s="67"/>
      <c r="J24" s="42"/>
      <c r="K24" s="42"/>
      <c r="L24" s="42"/>
      <c r="M24" s="68"/>
      <c r="N24" s="68"/>
    </row>
    <row r="25" spans="1:19" ht="24" customHeight="1" x14ac:dyDescent="0.2">
      <c r="A25" s="181" t="s">
        <v>156</v>
      </c>
      <c r="B25" s="181"/>
      <c r="C25" s="181"/>
      <c r="D25" s="181"/>
      <c r="E25" s="181"/>
      <c r="F25" s="181"/>
      <c r="G25" s="181"/>
      <c r="H25" s="181"/>
      <c r="I25" s="181"/>
      <c r="J25" s="181"/>
      <c r="K25" s="181"/>
      <c r="L25" s="181"/>
      <c r="M25" s="181"/>
      <c r="N25" s="181"/>
    </row>
    <row r="26" spans="1:19" ht="9.75" customHeight="1" x14ac:dyDescent="0.3">
      <c r="A26" s="75"/>
      <c r="B26" s="69"/>
      <c r="C26" s="69"/>
      <c r="D26" s="69"/>
      <c r="E26" s="69"/>
      <c r="F26" s="69"/>
      <c r="G26" s="69"/>
      <c r="H26" s="69"/>
      <c r="I26" s="69"/>
      <c r="J26" s="69"/>
      <c r="K26" s="69"/>
      <c r="L26" s="69"/>
      <c r="M26" s="69"/>
      <c r="N26" s="69"/>
    </row>
    <row r="27" spans="1:19" ht="26.25" customHeight="1" x14ac:dyDescent="0.2">
      <c r="A27" s="178" t="s">
        <v>14</v>
      </c>
      <c r="C27" s="173" t="s">
        <v>98</v>
      </c>
      <c r="D27" s="173"/>
      <c r="E27" s="173"/>
      <c r="F27" s="193" t="s">
        <v>99</v>
      </c>
      <c r="G27" s="194"/>
      <c r="H27" s="195" t="s">
        <v>88</v>
      </c>
      <c r="I27" s="196"/>
      <c r="J27" s="196"/>
      <c r="K27" s="196"/>
      <c r="L27" s="196"/>
      <c r="M27" s="197"/>
      <c r="N27" s="170" t="s">
        <v>149</v>
      </c>
    </row>
    <row r="28" spans="1:19" ht="15.75" customHeight="1" x14ac:dyDescent="0.2">
      <c r="A28" s="179"/>
      <c r="C28" s="173"/>
      <c r="D28" s="173"/>
      <c r="E28" s="173"/>
      <c r="F28" s="188" t="s">
        <v>100</v>
      </c>
      <c r="G28" s="185" t="s">
        <v>236</v>
      </c>
      <c r="H28" s="198" t="s">
        <v>100</v>
      </c>
      <c r="I28" s="182" t="s">
        <v>0</v>
      </c>
      <c r="J28" s="183"/>
      <c r="K28" s="183"/>
      <c r="L28" s="183"/>
      <c r="M28" s="184"/>
      <c r="N28" s="170"/>
    </row>
    <row r="29" spans="1:19" ht="58.5" customHeight="1" x14ac:dyDescent="0.2">
      <c r="A29" s="180"/>
      <c r="C29" s="173"/>
      <c r="D29" s="173"/>
      <c r="E29" s="173"/>
      <c r="F29" s="189"/>
      <c r="G29" s="186"/>
      <c r="H29" s="186"/>
      <c r="I29" s="64" t="s">
        <v>16</v>
      </c>
      <c r="J29" s="64" t="s">
        <v>153</v>
      </c>
      <c r="K29" s="64" t="s">
        <v>18</v>
      </c>
      <c r="L29" s="64" t="s">
        <v>19</v>
      </c>
      <c r="M29" s="104" t="s">
        <v>135</v>
      </c>
      <c r="N29" s="170"/>
    </row>
    <row r="30" spans="1:19" ht="17.25" customHeight="1" x14ac:dyDescent="0.2">
      <c r="A30" s="91" t="s">
        <v>2</v>
      </c>
      <c r="C30" s="173" t="s">
        <v>3</v>
      </c>
      <c r="D30" s="173"/>
      <c r="E30" s="173"/>
      <c r="F30" s="103">
        <v>1</v>
      </c>
      <c r="G30" s="103">
        <v>2</v>
      </c>
      <c r="H30" s="103">
        <v>3</v>
      </c>
      <c r="I30" s="103">
        <v>4</v>
      </c>
      <c r="J30" s="103">
        <v>5</v>
      </c>
      <c r="K30" s="103">
        <v>6</v>
      </c>
      <c r="L30" s="103">
        <v>7</v>
      </c>
      <c r="M30" s="103">
        <v>8</v>
      </c>
      <c r="N30" s="103">
        <v>9</v>
      </c>
    </row>
    <row r="31" spans="1:19" ht="19.5" customHeight="1" x14ac:dyDescent="0.2">
      <c r="A31" s="90">
        <v>1</v>
      </c>
      <c r="C31" s="174" t="s">
        <v>239</v>
      </c>
      <c r="D31" s="174"/>
      <c r="E31" s="174"/>
      <c r="F31" s="167">
        <v>2295</v>
      </c>
      <c r="G31" s="167">
        <v>1843</v>
      </c>
      <c r="H31" s="167">
        <v>1777</v>
      </c>
      <c r="I31" s="167">
        <v>1531</v>
      </c>
      <c r="J31" s="167">
        <v>1018</v>
      </c>
      <c r="K31" s="167">
        <v>44</v>
      </c>
      <c r="L31" s="167">
        <v>186</v>
      </c>
      <c r="M31" s="167">
        <v>425</v>
      </c>
      <c r="N31" s="167">
        <v>518</v>
      </c>
    </row>
    <row r="32" spans="1:19" ht="17.25" customHeight="1" x14ac:dyDescent="0.2">
      <c r="A32" s="90">
        <v>2</v>
      </c>
      <c r="C32" s="187" t="s">
        <v>118</v>
      </c>
      <c r="D32" s="187"/>
      <c r="E32" s="187"/>
      <c r="F32" s="157"/>
      <c r="G32" s="157"/>
      <c r="H32" s="157"/>
      <c r="I32" s="157"/>
      <c r="J32" s="157"/>
      <c r="K32" s="157"/>
      <c r="L32" s="157"/>
      <c r="M32" s="157"/>
      <c r="N32" s="157"/>
    </row>
    <row r="33" ht="23.25" customHeight="1" x14ac:dyDescent="0.2"/>
    <row r="34" ht="30" customHeight="1" x14ac:dyDescent="0.2"/>
    <row r="35" ht="37.5" customHeight="1" x14ac:dyDescent="0.2"/>
    <row r="36" ht="33" customHeight="1" x14ac:dyDescent="0.2"/>
    <row r="37" ht="27" customHeight="1" x14ac:dyDescent="0.2"/>
    <row r="38" ht="16.5" customHeight="1" x14ac:dyDescent="0.2"/>
    <row r="39" ht="15.75" customHeight="1" x14ac:dyDescent="0.2"/>
    <row r="40" ht="17.25" customHeight="1" x14ac:dyDescent="0.2"/>
    <row r="41" ht="21.75" customHeight="1" x14ac:dyDescent="0.2"/>
    <row r="42" ht="18.75" customHeight="1" x14ac:dyDescent="0.2"/>
    <row r="43" ht="20.25" customHeight="1" x14ac:dyDescent="0.2"/>
    <row r="44" ht="18" customHeight="1" x14ac:dyDescent="0.2"/>
    <row r="45" ht="22.5" customHeight="1" x14ac:dyDescent="0.2"/>
    <row r="46" ht="22.5" customHeight="1" x14ac:dyDescent="0.2"/>
  </sheetData>
  <mergeCells count="34">
    <mergeCell ref="F27:G27"/>
    <mergeCell ref="A27:A29"/>
    <mergeCell ref="H27:M27"/>
    <mergeCell ref="H28:H29"/>
    <mergeCell ref="C23:D23"/>
    <mergeCell ref="C31:E31"/>
    <mergeCell ref="C32:E32"/>
    <mergeCell ref="F28:F29"/>
    <mergeCell ref="C27:E29"/>
    <mergeCell ref="D2:N2"/>
    <mergeCell ref="N6:N8"/>
    <mergeCell ref="M6:M8"/>
    <mergeCell ref="C15:D15"/>
    <mergeCell ref="C11:D11"/>
    <mergeCell ref="N27:N29"/>
    <mergeCell ref="G6:L6"/>
    <mergeCell ref="H7:L7"/>
    <mergeCell ref="F7:F8"/>
    <mergeCell ref="A4:N4"/>
    <mergeCell ref="A6:A8"/>
    <mergeCell ref="C30:E30"/>
    <mergeCell ref="A25:N25"/>
    <mergeCell ref="I28:M28"/>
    <mergeCell ref="G28:G29"/>
    <mergeCell ref="G7:G8"/>
    <mergeCell ref="E6:F6"/>
    <mergeCell ref="E7:E8"/>
    <mergeCell ref="C22:D22"/>
    <mergeCell ref="C16:C21"/>
    <mergeCell ref="C6:D8"/>
    <mergeCell ref="C9:D9"/>
    <mergeCell ref="C10:D10"/>
    <mergeCell ref="C12:D12"/>
    <mergeCell ref="C13:C14"/>
  </mergeCells>
  <phoneticPr fontId="0" type="noConversion"/>
  <pageMargins left="0.31496062992125984" right="0.23622047244094491" top="0.39370078740157483" bottom="0.39370078740157483" header="0.19685039370078741" footer="0.19685039370078741"/>
  <pageSetup paperSize="9" scale="68" firstPageNumber="2" orientation="landscape" useFirstPageNumber="1" r:id="rId1"/>
  <headerFooter>
    <oddFooter>&amp;R&amp;P&amp;C&amp;CФорма № Зведений- 2-А, Підрозділ: ТУ ДСА України в Кiровоградській областi, Початок періоду: 01.01.2017, Кінець періоду: 31.12.2017&amp;LAE5025A8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D280"/>
  <sheetViews>
    <sheetView zoomScale="115" zoomScaleNormal="115" zoomScaleSheetLayoutView="100" workbookViewId="0">
      <selection activeCell="C8" sqref="C8:O114"/>
    </sheetView>
  </sheetViews>
  <sheetFormatPr defaultRowHeight="12.75" x14ac:dyDescent="0.2"/>
  <cols>
    <col min="1" max="1" width="4.140625" style="1" customWidth="1"/>
    <col min="2" max="2" width="51.28515625" style="1" customWidth="1"/>
    <col min="3" max="3" width="13.85546875" style="1" customWidth="1"/>
    <col min="4" max="4" width="11.5703125" style="1" customWidth="1"/>
    <col min="5" max="5" width="11.42578125" style="1" customWidth="1"/>
    <col min="6" max="6" width="9.5703125" style="1" customWidth="1"/>
    <col min="7" max="7" width="11.140625" style="1" customWidth="1"/>
    <col min="8" max="8" width="8.5703125" style="1" customWidth="1"/>
    <col min="9" max="9" width="9" style="1" customWidth="1"/>
    <col min="10" max="10" width="9.5703125" style="1" customWidth="1"/>
    <col min="11" max="11" width="10.140625" style="1" customWidth="1"/>
    <col min="12" max="12" width="11.140625" style="1" customWidth="1"/>
    <col min="13" max="13" width="12.140625" style="1" customWidth="1"/>
    <col min="14" max="14" width="12.42578125" style="1" customWidth="1"/>
    <col min="15" max="15" width="11.28515625" style="1" customWidth="1"/>
    <col min="16" max="17" width="8.7109375" style="1" customWidth="1"/>
    <col min="18" max="18" width="8.140625" style="1" customWidth="1"/>
    <col min="19" max="19" width="8.85546875" style="1" customWidth="1"/>
    <col min="20" max="16384" width="9.140625" style="1"/>
  </cols>
  <sheetData>
    <row r="1" spans="1:82" x14ac:dyDescent="0.2">
      <c r="M1" s="10"/>
    </row>
    <row r="2" spans="1:82" ht="18" customHeight="1" x14ac:dyDescent="0.3">
      <c r="A2" s="208" t="s">
        <v>126</v>
      </c>
      <c r="B2" s="208"/>
      <c r="C2" s="208"/>
      <c r="D2" s="208"/>
      <c r="E2" s="208"/>
      <c r="F2" s="208"/>
      <c r="G2" s="208"/>
      <c r="H2" s="208"/>
      <c r="I2" s="208"/>
      <c r="J2" s="208"/>
      <c r="K2" s="208"/>
      <c r="L2" s="208"/>
      <c r="M2" s="208"/>
      <c r="N2" s="208"/>
      <c r="O2" s="208"/>
      <c r="P2" s="17"/>
      <c r="Q2" s="17"/>
      <c r="R2" s="17"/>
      <c r="S2" s="17"/>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row>
    <row r="3" spans="1:82" ht="18" customHeight="1" x14ac:dyDescent="0.3">
      <c r="A3" s="45"/>
      <c r="B3" s="3"/>
      <c r="C3" s="3"/>
      <c r="D3" s="3"/>
      <c r="E3" s="52"/>
      <c r="F3" s="53"/>
      <c r="G3" s="53"/>
      <c r="H3" s="53"/>
      <c r="I3" s="53"/>
      <c r="J3" s="53"/>
      <c r="K3" s="52"/>
      <c r="L3" s="52"/>
      <c r="M3" s="52"/>
      <c r="N3" s="52"/>
      <c r="O3" s="52"/>
      <c r="P3" s="17"/>
      <c r="Q3" s="17"/>
      <c r="R3" s="17"/>
      <c r="S3" s="17"/>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row>
    <row r="4" spans="1:82" ht="17.25" customHeight="1" x14ac:dyDescent="0.2">
      <c r="A4" s="209" t="s">
        <v>1</v>
      </c>
      <c r="B4" s="212" t="s">
        <v>15</v>
      </c>
      <c r="C4" s="219" t="s">
        <v>140</v>
      </c>
      <c r="D4" s="219" t="s">
        <v>141</v>
      </c>
      <c r="E4" s="218" t="s">
        <v>150</v>
      </c>
      <c r="F4" s="218"/>
      <c r="G4" s="218"/>
      <c r="H4" s="218"/>
      <c r="I4" s="218"/>
      <c r="J4" s="218"/>
      <c r="K4" s="218" t="s">
        <v>151</v>
      </c>
      <c r="L4" s="218"/>
      <c r="M4" s="215" t="s">
        <v>240</v>
      </c>
      <c r="N4" s="216"/>
      <c r="O4" s="217"/>
      <c r="P4" s="5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row>
    <row r="5" spans="1:82" ht="21.75" customHeight="1" x14ac:dyDescent="0.2">
      <c r="A5" s="210"/>
      <c r="B5" s="213"/>
      <c r="C5" s="220"/>
      <c r="D5" s="220"/>
      <c r="E5" s="201" t="s">
        <v>100</v>
      </c>
      <c r="F5" s="203" t="s">
        <v>0</v>
      </c>
      <c r="G5" s="204"/>
      <c r="H5" s="204"/>
      <c r="I5" s="204"/>
      <c r="J5" s="205"/>
      <c r="K5" s="218"/>
      <c r="L5" s="218"/>
      <c r="M5" s="214" t="s">
        <v>112</v>
      </c>
      <c r="N5" s="214" t="s">
        <v>113</v>
      </c>
      <c r="O5" s="206" t="s">
        <v>152</v>
      </c>
      <c r="P5" s="55"/>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row>
    <row r="6" spans="1:82" ht="78.75" customHeight="1" x14ac:dyDescent="0.2">
      <c r="A6" s="211"/>
      <c r="B6" s="213"/>
      <c r="C6" s="221"/>
      <c r="D6" s="221"/>
      <c r="E6" s="202"/>
      <c r="F6" s="57" t="s">
        <v>16</v>
      </c>
      <c r="G6" s="57" t="s">
        <v>153</v>
      </c>
      <c r="H6" s="57" t="s">
        <v>17</v>
      </c>
      <c r="I6" s="57" t="s">
        <v>18</v>
      </c>
      <c r="J6" s="57" t="s">
        <v>19</v>
      </c>
      <c r="K6" s="56" t="s">
        <v>100</v>
      </c>
      <c r="L6" s="58" t="s">
        <v>148</v>
      </c>
      <c r="M6" s="214"/>
      <c r="N6" s="214"/>
      <c r="O6" s="207"/>
      <c r="P6" s="55"/>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row>
    <row r="7" spans="1:82" s="81" customFormat="1" x14ac:dyDescent="0.2">
      <c r="A7" s="78" t="s">
        <v>2</v>
      </c>
      <c r="B7" s="2" t="s">
        <v>3</v>
      </c>
      <c r="C7" s="2">
        <v>1</v>
      </c>
      <c r="D7" s="2">
        <v>2</v>
      </c>
      <c r="E7" s="2">
        <v>3</v>
      </c>
      <c r="F7" s="2">
        <v>4</v>
      </c>
      <c r="G7" s="2">
        <v>5</v>
      </c>
      <c r="H7" s="2">
        <v>6</v>
      </c>
      <c r="I7" s="2">
        <v>7</v>
      </c>
      <c r="J7" s="2">
        <v>8</v>
      </c>
      <c r="K7" s="2">
        <v>9</v>
      </c>
      <c r="L7" s="2">
        <v>10</v>
      </c>
      <c r="M7" s="2">
        <v>11</v>
      </c>
      <c r="N7" s="2">
        <v>12</v>
      </c>
      <c r="O7" s="2">
        <v>13</v>
      </c>
      <c r="P7" s="79"/>
      <c r="Q7" s="32"/>
      <c r="R7" s="32"/>
      <c r="S7" s="32"/>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row>
    <row r="8" spans="1:82" ht="32.25" customHeight="1" x14ac:dyDescent="0.2">
      <c r="A8" s="46">
        <v>1</v>
      </c>
      <c r="B8" s="116" t="s">
        <v>85</v>
      </c>
      <c r="C8" s="165">
        <v>1</v>
      </c>
      <c r="D8" s="166">
        <v>1</v>
      </c>
      <c r="E8" s="163">
        <v>2</v>
      </c>
      <c r="F8" s="166">
        <v>1</v>
      </c>
      <c r="G8" s="162"/>
      <c r="H8" s="162"/>
      <c r="I8" s="162"/>
      <c r="J8" s="162">
        <v>1</v>
      </c>
      <c r="K8" s="162"/>
      <c r="L8" s="162"/>
      <c r="M8" s="162"/>
      <c r="N8" s="162"/>
      <c r="O8" s="162"/>
      <c r="P8" s="18"/>
      <c r="Q8" s="5"/>
      <c r="R8" s="5"/>
      <c r="S8" s="5"/>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row>
    <row r="9" spans="1:82" ht="55.5" customHeight="1" x14ac:dyDescent="0.2">
      <c r="A9" s="44">
        <v>2</v>
      </c>
      <c r="B9" s="116" t="s">
        <v>22</v>
      </c>
      <c r="C9" s="164">
        <v>48</v>
      </c>
      <c r="D9" s="163">
        <v>86</v>
      </c>
      <c r="E9" s="163">
        <v>100</v>
      </c>
      <c r="F9" s="163">
        <v>70</v>
      </c>
      <c r="G9" s="163">
        <v>33</v>
      </c>
      <c r="H9" s="163"/>
      <c r="I9" s="163">
        <v>5</v>
      </c>
      <c r="J9" s="163">
        <v>25</v>
      </c>
      <c r="K9" s="162">
        <v>34</v>
      </c>
      <c r="L9" s="163">
        <v>2</v>
      </c>
      <c r="M9" s="163"/>
      <c r="N9" s="164"/>
      <c r="O9" s="163"/>
      <c r="P9" s="18"/>
      <c r="Q9" s="5"/>
      <c r="R9" s="5"/>
      <c r="S9" s="5"/>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row>
    <row r="10" spans="1:82" ht="40.5" customHeight="1" x14ac:dyDescent="0.2">
      <c r="A10" s="46">
        <v>3</v>
      </c>
      <c r="B10" s="115" t="s">
        <v>213</v>
      </c>
      <c r="C10" s="164">
        <v>45</v>
      </c>
      <c r="D10" s="163">
        <v>57</v>
      </c>
      <c r="E10" s="163">
        <v>73</v>
      </c>
      <c r="F10" s="163">
        <v>53</v>
      </c>
      <c r="G10" s="163">
        <v>25</v>
      </c>
      <c r="H10" s="163"/>
      <c r="I10" s="163">
        <v>3</v>
      </c>
      <c r="J10" s="163">
        <v>17</v>
      </c>
      <c r="K10" s="162">
        <v>29</v>
      </c>
      <c r="L10" s="163">
        <v>2</v>
      </c>
      <c r="M10" s="163"/>
      <c r="N10" s="164"/>
      <c r="O10" s="163"/>
      <c r="P10" s="18"/>
      <c r="Q10" s="5"/>
      <c r="R10" s="5"/>
      <c r="S10" s="5"/>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row>
    <row r="11" spans="1:82" ht="36.75" customHeight="1" x14ac:dyDescent="0.2">
      <c r="A11" s="44">
        <v>4</v>
      </c>
      <c r="B11" s="115" t="s">
        <v>183</v>
      </c>
      <c r="C11" s="164">
        <v>2</v>
      </c>
      <c r="D11" s="163">
        <v>14</v>
      </c>
      <c r="E11" s="163">
        <v>12</v>
      </c>
      <c r="F11" s="163">
        <v>8</v>
      </c>
      <c r="G11" s="163">
        <v>4</v>
      </c>
      <c r="H11" s="163"/>
      <c r="I11" s="163">
        <v>1</v>
      </c>
      <c r="J11" s="163">
        <v>3</v>
      </c>
      <c r="K11" s="162">
        <v>4</v>
      </c>
      <c r="L11" s="163"/>
      <c r="M11" s="163"/>
      <c r="N11" s="164"/>
      <c r="O11" s="163"/>
      <c r="P11" s="18"/>
      <c r="Q11" s="5"/>
      <c r="R11" s="5"/>
      <c r="S11" s="5"/>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row>
    <row r="12" spans="1:82" s="101" customFormat="1" ht="40.5" customHeight="1" x14ac:dyDescent="0.2">
      <c r="A12" s="46">
        <v>5</v>
      </c>
      <c r="B12" s="116" t="s">
        <v>184</v>
      </c>
      <c r="C12" s="164">
        <v>104</v>
      </c>
      <c r="D12" s="163">
        <v>613</v>
      </c>
      <c r="E12" s="163">
        <v>613</v>
      </c>
      <c r="F12" s="163">
        <v>559</v>
      </c>
      <c r="G12" s="163">
        <v>454</v>
      </c>
      <c r="H12" s="163">
        <v>4</v>
      </c>
      <c r="I12" s="163">
        <v>4</v>
      </c>
      <c r="J12" s="163">
        <v>46</v>
      </c>
      <c r="K12" s="162">
        <v>104</v>
      </c>
      <c r="L12" s="163"/>
      <c r="M12" s="163"/>
      <c r="N12" s="164"/>
      <c r="O12" s="163"/>
      <c r="P12" s="98"/>
      <c r="Q12" s="99"/>
      <c r="R12" s="99"/>
      <c r="S12" s="99"/>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c r="BA12" s="100"/>
      <c r="BB12" s="100"/>
      <c r="BC12" s="100"/>
      <c r="BD12" s="100"/>
      <c r="BE12" s="100"/>
      <c r="BF12" s="100"/>
      <c r="BG12" s="100"/>
      <c r="BH12" s="100"/>
      <c r="BI12" s="100"/>
      <c r="BJ12" s="100"/>
      <c r="BK12" s="100"/>
      <c r="BL12" s="100"/>
      <c r="BM12" s="100"/>
      <c r="BN12" s="100"/>
      <c r="BO12" s="100"/>
      <c r="BP12" s="100"/>
      <c r="BQ12" s="100"/>
      <c r="BR12" s="100"/>
      <c r="BS12" s="100"/>
      <c r="BT12" s="100"/>
      <c r="BU12" s="100"/>
      <c r="BV12" s="100"/>
      <c r="BW12" s="100"/>
      <c r="BX12" s="100"/>
    </row>
    <row r="13" spans="1:82" ht="18.75" customHeight="1" x14ac:dyDescent="0.2">
      <c r="A13" s="44">
        <v>6</v>
      </c>
      <c r="B13" s="114" t="s">
        <v>23</v>
      </c>
      <c r="C13" s="164">
        <v>1</v>
      </c>
      <c r="D13" s="163"/>
      <c r="E13" s="163">
        <v>1</v>
      </c>
      <c r="F13" s="163">
        <v>1</v>
      </c>
      <c r="G13" s="163">
        <v>1</v>
      </c>
      <c r="H13" s="163"/>
      <c r="I13" s="163"/>
      <c r="J13" s="163"/>
      <c r="K13" s="162"/>
      <c r="L13" s="163"/>
      <c r="M13" s="163"/>
      <c r="N13" s="164"/>
      <c r="O13" s="163"/>
      <c r="P13" s="18"/>
      <c r="Q13" s="5"/>
      <c r="R13" s="5"/>
      <c r="S13" s="5"/>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row>
    <row r="14" spans="1:82" ht="27.75" customHeight="1" x14ac:dyDescent="0.2">
      <c r="A14" s="46">
        <v>7</v>
      </c>
      <c r="B14" s="115" t="s">
        <v>24</v>
      </c>
      <c r="C14" s="164"/>
      <c r="D14" s="163"/>
      <c r="E14" s="163"/>
      <c r="F14" s="163"/>
      <c r="G14" s="163"/>
      <c r="H14" s="163"/>
      <c r="I14" s="163"/>
      <c r="J14" s="163"/>
      <c r="K14" s="162"/>
      <c r="L14" s="163"/>
      <c r="M14" s="163"/>
      <c r="N14" s="164"/>
      <c r="O14" s="163"/>
      <c r="P14" s="18"/>
      <c r="Q14" s="5"/>
      <c r="R14" s="5"/>
      <c r="S14" s="5"/>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row>
    <row r="15" spans="1:82" ht="24.75" customHeight="1" x14ac:dyDescent="0.2">
      <c r="A15" s="44">
        <v>8</v>
      </c>
      <c r="B15" s="115" t="s">
        <v>25</v>
      </c>
      <c r="C15" s="164">
        <v>1</v>
      </c>
      <c r="D15" s="163"/>
      <c r="E15" s="163">
        <v>1</v>
      </c>
      <c r="F15" s="163">
        <v>1</v>
      </c>
      <c r="G15" s="163">
        <v>1</v>
      </c>
      <c r="H15" s="163"/>
      <c r="I15" s="163"/>
      <c r="J15" s="163"/>
      <c r="K15" s="162"/>
      <c r="L15" s="163"/>
      <c r="M15" s="163"/>
      <c r="N15" s="164"/>
      <c r="O15" s="163"/>
      <c r="P15" s="18"/>
      <c r="Q15" s="5"/>
      <c r="R15" s="5"/>
      <c r="S15" s="5"/>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row>
    <row r="16" spans="1:82" ht="25.5" customHeight="1" x14ac:dyDescent="0.2">
      <c r="A16" s="46">
        <v>9</v>
      </c>
      <c r="B16" s="115" t="s">
        <v>26</v>
      </c>
      <c r="C16" s="164"/>
      <c r="D16" s="163"/>
      <c r="E16" s="163"/>
      <c r="F16" s="163"/>
      <c r="G16" s="163"/>
      <c r="H16" s="163"/>
      <c r="I16" s="163"/>
      <c r="J16" s="163"/>
      <c r="K16" s="162"/>
      <c r="L16" s="163"/>
      <c r="M16" s="163"/>
      <c r="N16" s="164"/>
      <c r="O16" s="163"/>
      <c r="P16" s="18"/>
      <c r="Q16" s="5"/>
      <c r="R16" s="5"/>
      <c r="S16" s="5"/>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row>
    <row r="17" spans="1:76" ht="54.75" customHeight="1" x14ac:dyDescent="0.2">
      <c r="A17" s="44">
        <v>10</v>
      </c>
      <c r="B17" s="114" t="s">
        <v>27</v>
      </c>
      <c r="C17" s="164"/>
      <c r="D17" s="163"/>
      <c r="E17" s="163"/>
      <c r="F17" s="163"/>
      <c r="G17" s="163"/>
      <c r="H17" s="163"/>
      <c r="I17" s="163"/>
      <c r="J17" s="163"/>
      <c r="K17" s="162"/>
      <c r="L17" s="163"/>
      <c r="M17" s="163"/>
      <c r="N17" s="164"/>
      <c r="O17" s="163"/>
      <c r="P17" s="18"/>
      <c r="Q17" s="5"/>
      <c r="R17" s="5"/>
      <c r="S17" s="5"/>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row>
    <row r="18" spans="1:76" ht="20.25" customHeight="1" x14ac:dyDescent="0.2">
      <c r="A18" s="46">
        <v>11</v>
      </c>
      <c r="B18" s="115" t="s">
        <v>28</v>
      </c>
      <c r="C18" s="164"/>
      <c r="D18" s="163"/>
      <c r="E18" s="163"/>
      <c r="F18" s="163"/>
      <c r="G18" s="163"/>
      <c r="H18" s="163"/>
      <c r="I18" s="163"/>
      <c r="J18" s="163"/>
      <c r="K18" s="162"/>
      <c r="L18" s="163"/>
      <c r="M18" s="163"/>
      <c r="N18" s="164"/>
      <c r="O18" s="163"/>
      <c r="P18" s="18"/>
      <c r="Q18" s="5"/>
      <c r="R18" s="5"/>
      <c r="S18" s="5"/>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row>
    <row r="19" spans="1:76" ht="19.5" customHeight="1" x14ac:dyDescent="0.2">
      <c r="A19" s="44">
        <v>12</v>
      </c>
      <c r="B19" s="115" t="s">
        <v>29</v>
      </c>
      <c r="C19" s="164"/>
      <c r="D19" s="163"/>
      <c r="E19" s="163"/>
      <c r="F19" s="163"/>
      <c r="G19" s="163"/>
      <c r="H19" s="163"/>
      <c r="I19" s="163"/>
      <c r="J19" s="163"/>
      <c r="K19" s="162"/>
      <c r="L19" s="163"/>
      <c r="M19" s="163"/>
      <c r="N19" s="164"/>
      <c r="O19" s="163"/>
      <c r="P19" s="18"/>
      <c r="Q19" s="5"/>
      <c r="R19" s="5"/>
      <c r="S19" s="5"/>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row>
    <row r="20" spans="1:76" ht="24" customHeight="1" x14ac:dyDescent="0.2">
      <c r="A20" s="46">
        <v>13</v>
      </c>
      <c r="B20" s="114" t="s">
        <v>30</v>
      </c>
      <c r="C20" s="164"/>
      <c r="D20" s="163">
        <v>2</v>
      </c>
      <c r="E20" s="163">
        <v>1</v>
      </c>
      <c r="F20" s="163">
        <v>1</v>
      </c>
      <c r="G20" s="163">
        <v>1</v>
      </c>
      <c r="H20" s="163"/>
      <c r="I20" s="163"/>
      <c r="J20" s="163"/>
      <c r="K20" s="162">
        <v>1</v>
      </c>
      <c r="L20" s="163"/>
      <c r="M20" s="163"/>
      <c r="N20" s="164"/>
      <c r="O20" s="163"/>
      <c r="P20" s="18"/>
      <c r="Q20" s="5"/>
      <c r="R20" s="5"/>
      <c r="S20" s="5"/>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row>
    <row r="21" spans="1:76" ht="16.5" customHeight="1" x14ac:dyDescent="0.2">
      <c r="A21" s="44">
        <v>14</v>
      </c>
      <c r="B21" s="114" t="s">
        <v>214</v>
      </c>
      <c r="C21" s="164"/>
      <c r="D21" s="163"/>
      <c r="E21" s="163"/>
      <c r="F21" s="163"/>
      <c r="G21" s="163"/>
      <c r="H21" s="163"/>
      <c r="I21" s="163"/>
      <c r="J21" s="163"/>
      <c r="K21" s="162"/>
      <c r="L21" s="163"/>
      <c r="M21" s="163"/>
      <c r="N21" s="164"/>
      <c r="O21" s="163"/>
      <c r="P21" s="18"/>
      <c r="Q21" s="5"/>
      <c r="R21" s="5"/>
      <c r="S21" s="5"/>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row>
    <row r="22" spans="1:76" ht="18" customHeight="1" x14ac:dyDescent="0.2">
      <c r="A22" s="46">
        <v>15</v>
      </c>
      <c r="B22" s="114" t="s">
        <v>31</v>
      </c>
      <c r="C22" s="164"/>
      <c r="D22" s="163">
        <v>7</v>
      </c>
      <c r="E22" s="163">
        <v>7</v>
      </c>
      <c r="F22" s="163">
        <v>4</v>
      </c>
      <c r="G22" s="163">
        <v>4</v>
      </c>
      <c r="H22" s="163">
        <v>2</v>
      </c>
      <c r="I22" s="163">
        <v>1</v>
      </c>
      <c r="J22" s="163"/>
      <c r="K22" s="162"/>
      <c r="L22" s="163"/>
      <c r="M22" s="163"/>
      <c r="N22" s="164"/>
      <c r="O22" s="163"/>
      <c r="P22" s="18"/>
      <c r="Q22" s="5"/>
      <c r="R22" s="5"/>
      <c r="S22" s="5"/>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row>
    <row r="23" spans="1:76" ht="16.5" customHeight="1" x14ac:dyDescent="0.2">
      <c r="A23" s="44">
        <v>16</v>
      </c>
      <c r="B23" s="114" t="s">
        <v>32</v>
      </c>
      <c r="C23" s="164">
        <v>1</v>
      </c>
      <c r="D23" s="163">
        <v>1</v>
      </c>
      <c r="E23" s="163">
        <v>2</v>
      </c>
      <c r="F23" s="163">
        <v>1</v>
      </c>
      <c r="G23" s="163"/>
      <c r="H23" s="163"/>
      <c r="I23" s="163"/>
      <c r="J23" s="163">
        <v>1</v>
      </c>
      <c r="K23" s="162"/>
      <c r="L23" s="163"/>
      <c r="M23" s="163"/>
      <c r="N23" s="164"/>
      <c r="O23" s="163"/>
      <c r="P23" s="18"/>
      <c r="Q23" s="5"/>
      <c r="R23" s="5"/>
      <c r="S23" s="5"/>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row>
    <row r="24" spans="1:76" ht="22.5" customHeight="1" x14ac:dyDescent="0.2">
      <c r="A24" s="46">
        <v>17</v>
      </c>
      <c r="B24" s="114" t="s">
        <v>33</v>
      </c>
      <c r="C24" s="164">
        <v>100</v>
      </c>
      <c r="D24" s="163">
        <v>601</v>
      </c>
      <c r="E24" s="163">
        <v>600</v>
      </c>
      <c r="F24" s="163">
        <v>550</v>
      </c>
      <c r="G24" s="163">
        <v>446</v>
      </c>
      <c r="H24" s="163">
        <v>2</v>
      </c>
      <c r="I24" s="163">
        <v>3</v>
      </c>
      <c r="J24" s="163">
        <v>45</v>
      </c>
      <c r="K24" s="162">
        <v>101</v>
      </c>
      <c r="L24" s="163"/>
      <c r="M24" s="163"/>
      <c r="N24" s="164"/>
      <c r="O24" s="163"/>
      <c r="P24" s="18"/>
      <c r="Q24" s="5"/>
      <c r="R24" s="5"/>
      <c r="S24" s="5"/>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row>
    <row r="25" spans="1:76" ht="17.100000000000001" customHeight="1" x14ac:dyDescent="0.2">
      <c r="A25" s="44">
        <v>18</v>
      </c>
      <c r="B25" s="115" t="s">
        <v>34</v>
      </c>
      <c r="C25" s="164">
        <v>97</v>
      </c>
      <c r="D25" s="163">
        <v>577</v>
      </c>
      <c r="E25" s="163">
        <v>576</v>
      </c>
      <c r="F25" s="163">
        <v>530</v>
      </c>
      <c r="G25" s="163">
        <v>431</v>
      </c>
      <c r="H25" s="163">
        <v>2</v>
      </c>
      <c r="I25" s="163">
        <v>3</v>
      </c>
      <c r="J25" s="163">
        <v>41</v>
      </c>
      <c r="K25" s="162">
        <v>98</v>
      </c>
      <c r="L25" s="163"/>
      <c r="M25" s="163"/>
      <c r="N25" s="164"/>
      <c r="O25" s="163"/>
      <c r="P25" s="18"/>
      <c r="Q25" s="5"/>
      <c r="R25" s="5"/>
      <c r="S25" s="5"/>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row>
    <row r="26" spans="1:76" ht="21" customHeight="1" x14ac:dyDescent="0.2">
      <c r="A26" s="46">
        <v>19</v>
      </c>
      <c r="B26" s="115" t="s">
        <v>35</v>
      </c>
      <c r="C26" s="164">
        <v>2</v>
      </c>
      <c r="D26" s="163">
        <v>1</v>
      </c>
      <c r="E26" s="163">
        <v>3</v>
      </c>
      <c r="F26" s="163">
        <v>3</v>
      </c>
      <c r="G26" s="163"/>
      <c r="H26" s="163"/>
      <c r="I26" s="163"/>
      <c r="J26" s="163"/>
      <c r="K26" s="162"/>
      <c r="L26" s="163"/>
      <c r="M26" s="163"/>
      <c r="N26" s="164"/>
      <c r="O26" s="163"/>
      <c r="P26" s="18"/>
      <c r="Q26" s="5"/>
      <c r="R26" s="5"/>
      <c r="S26" s="5"/>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row>
    <row r="27" spans="1:76" ht="19.5" customHeight="1" x14ac:dyDescent="0.2">
      <c r="A27" s="44">
        <v>20</v>
      </c>
      <c r="B27" s="114" t="s">
        <v>215</v>
      </c>
      <c r="C27" s="164"/>
      <c r="D27" s="163"/>
      <c r="E27" s="163"/>
      <c r="F27" s="163"/>
      <c r="G27" s="163"/>
      <c r="H27" s="163"/>
      <c r="I27" s="163"/>
      <c r="J27" s="163"/>
      <c r="K27" s="162"/>
      <c r="L27" s="163"/>
      <c r="M27" s="163"/>
      <c r="N27" s="164"/>
      <c r="O27" s="163"/>
      <c r="P27" s="18"/>
      <c r="Q27" s="5"/>
      <c r="R27" s="5"/>
      <c r="S27" s="5"/>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row>
    <row r="28" spans="1:76" ht="19.5" customHeight="1" x14ac:dyDescent="0.2">
      <c r="A28" s="46">
        <v>21</v>
      </c>
      <c r="B28" s="115" t="s">
        <v>185</v>
      </c>
      <c r="C28" s="164"/>
      <c r="D28" s="163"/>
      <c r="E28" s="163"/>
      <c r="F28" s="163"/>
      <c r="G28" s="163"/>
      <c r="H28" s="163"/>
      <c r="I28" s="163"/>
      <c r="J28" s="163"/>
      <c r="K28" s="162"/>
      <c r="L28" s="163"/>
      <c r="M28" s="163"/>
      <c r="N28" s="164"/>
      <c r="O28" s="163"/>
      <c r="P28" s="18"/>
      <c r="Q28" s="5"/>
      <c r="R28" s="5"/>
      <c r="S28" s="5"/>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row>
    <row r="29" spans="1:76" s="101" customFormat="1" ht="27" customHeight="1" x14ac:dyDescent="0.2">
      <c r="A29" s="44">
        <v>22</v>
      </c>
      <c r="B29" s="116" t="s">
        <v>36</v>
      </c>
      <c r="C29" s="164">
        <v>3</v>
      </c>
      <c r="D29" s="163">
        <v>6</v>
      </c>
      <c r="E29" s="163">
        <v>9</v>
      </c>
      <c r="F29" s="163">
        <v>9</v>
      </c>
      <c r="G29" s="163">
        <v>6</v>
      </c>
      <c r="H29" s="163"/>
      <c r="I29" s="163"/>
      <c r="J29" s="163"/>
      <c r="K29" s="162"/>
      <c r="L29" s="163"/>
      <c r="M29" s="163">
        <v>7256</v>
      </c>
      <c r="N29" s="164">
        <v>7256</v>
      </c>
      <c r="O29" s="163"/>
      <c r="P29" s="98"/>
      <c r="Q29" s="99"/>
      <c r="R29" s="99"/>
      <c r="S29" s="99"/>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100"/>
      <c r="BS29" s="100"/>
      <c r="BT29" s="100"/>
      <c r="BU29" s="100"/>
      <c r="BV29" s="100"/>
      <c r="BW29" s="100"/>
      <c r="BX29" s="100"/>
    </row>
    <row r="30" spans="1:76" s="101" customFormat="1" ht="29.25" customHeight="1" x14ac:dyDescent="0.2">
      <c r="A30" s="46">
        <v>23</v>
      </c>
      <c r="B30" s="116" t="s">
        <v>37</v>
      </c>
      <c r="C30" s="164">
        <v>19</v>
      </c>
      <c r="D30" s="163">
        <v>28</v>
      </c>
      <c r="E30" s="163">
        <v>31</v>
      </c>
      <c r="F30" s="163">
        <v>27</v>
      </c>
      <c r="G30" s="163">
        <v>16</v>
      </c>
      <c r="H30" s="163"/>
      <c r="I30" s="163"/>
      <c r="J30" s="163">
        <v>4</v>
      </c>
      <c r="K30" s="162">
        <v>16</v>
      </c>
      <c r="L30" s="163"/>
      <c r="M30" s="163">
        <v>50340</v>
      </c>
      <c r="N30" s="164"/>
      <c r="O30" s="163"/>
      <c r="P30" s="98"/>
      <c r="Q30" s="99"/>
      <c r="R30" s="99"/>
      <c r="S30" s="99"/>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c r="BL30" s="100"/>
      <c r="BM30" s="100"/>
      <c r="BN30" s="100"/>
      <c r="BO30" s="100"/>
      <c r="BP30" s="100"/>
      <c r="BQ30" s="100"/>
      <c r="BR30" s="100"/>
      <c r="BS30" s="100"/>
      <c r="BT30" s="100"/>
      <c r="BU30" s="100"/>
      <c r="BV30" s="100"/>
      <c r="BW30" s="100"/>
      <c r="BX30" s="100"/>
    </row>
    <row r="31" spans="1:76" ht="15.75" customHeight="1" x14ac:dyDescent="0.2">
      <c r="A31" s="44">
        <v>24</v>
      </c>
      <c r="B31" s="114" t="s">
        <v>38</v>
      </c>
      <c r="C31" s="164">
        <v>3</v>
      </c>
      <c r="D31" s="163">
        <v>2</v>
      </c>
      <c r="E31" s="163">
        <v>3</v>
      </c>
      <c r="F31" s="163">
        <v>3</v>
      </c>
      <c r="G31" s="163">
        <v>1</v>
      </c>
      <c r="H31" s="163"/>
      <c r="I31" s="163"/>
      <c r="J31" s="163"/>
      <c r="K31" s="162">
        <v>2</v>
      </c>
      <c r="L31" s="163"/>
      <c r="M31" s="163">
        <v>340</v>
      </c>
      <c r="N31" s="164"/>
      <c r="O31" s="163"/>
      <c r="P31" s="18"/>
      <c r="Q31" s="5"/>
      <c r="R31" s="5"/>
      <c r="S31" s="5"/>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row>
    <row r="32" spans="1:76" ht="30" customHeight="1" x14ac:dyDescent="0.2">
      <c r="A32" s="46">
        <v>25</v>
      </c>
      <c r="B32" s="115" t="s">
        <v>39</v>
      </c>
      <c r="C32" s="164"/>
      <c r="D32" s="163"/>
      <c r="E32" s="163"/>
      <c r="F32" s="163"/>
      <c r="G32" s="163"/>
      <c r="H32" s="163"/>
      <c r="I32" s="163"/>
      <c r="J32" s="163"/>
      <c r="K32" s="162"/>
      <c r="L32" s="163"/>
      <c r="M32" s="163"/>
      <c r="N32" s="164"/>
      <c r="O32" s="163"/>
      <c r="P32" s="18"/>
      <c r="Q32" s="5"/>
      <c r="R32" s="5"/>
      <c r="S32" s="5"/>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row>
    <row r="33" spans="1:76" ht="90" customHeight="1" x14ac:dyDescent="0.2">
      <c r="A33" s="44">
        <v>26</v>
      </c>
      <c r="B33" s="115" t="s">
        <v>136</v>
      </c>
      <c r="C33" s="164">
        <v>2</v>
      </c>
      <c r="D33" s="163">
        <v>2</v>
      </c>
      <c r="E33" s="163">
        <v>2</v>
      </c>
      <c r="F33" s="163">
        <v>2</v>
      </c>
      <c r="G33" s="163">
        <v>1</v>
      </c>
      <c r="H33" s="163"/>
      <c r="I33" s="163"/>
      <c r="J33" s="163"/>
      <c r="K33" s="162">
        <v>2</v>
      </c>
      <c r="L33" s="163"/>
      <c r="M33" s="163">
        <v>340</v>
      </c>
      <c r="N33" s="164"/>
      <c r="O33" s="163"/>
      <c r="P33" s="18"/>
      <c r="Q33" s="5"/>
      <c r="R33" s="5"/>
      <c r="S33" s="5"/>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row>
    <row r="34" spans="1:76" ht="57" customHeight="1" x14ac:dyDescent="0.2">
      <c r="A34" s="46">
        <v>27</v>
      </c>
      <c r="B34" s="114" t="s">
        <v>40</v>
      </c>
      <c r="C34" s="164">
        <v>4</v>
      </c>
      <c r="D34" s="163">
        <v>4</v>
      </c>
      <c r="E34" s="163">
        <v>6</v>
      </c>
      <c r="F34" s="163">
        <v>6</v>
      </c>
      <c r="G34" s="163">
        <v>4</v>
      </c>
      <c r="H34" s="163"/>
      <c r="I34" s="163"/>
      <c r="J34" s="163"/>
      <c r="K34" s="162">
        <v>2</v>
      </c>
      <c r="L34" s="163"/>
      <c r="M34" s="163"/>
      <c r="N34" s="164"/>
      <c r="O34" s="163"/>
      <c r="P34" s="18"/>
      <c r="Q34" s="5"/>
      <c r="R34" s="5"/>
      <c r="S34" s="5"/>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row>
    <row r="35" spans="1:76" ht="39.75" customHeight="1" x14ac:dyDescent="0.2">
      <c r="A35" s="44">
        <v>28</v>
      </c>
      <c r="B35" s="115" t="s">
        <v>41</v>
      </c>
      <c r="C35" s="164"/>
      <c r="D35" s="163"/>
      <c r="E35" s="163"/>
      <c r="F35" s="163"/>
      <c r="G35" s="163"/>
      <c r="H35" s="163"/>
      <c r="I35" s="163"/>
      <c r="J35" s="163"/>
      <c r="K35" s="162"/>
      <c r="L35" s="163"/>
      <c r="M35" s="163"/>
      <c r="N35" s="164"/>
      <c r="O35" s="163"/>
      <c r="P35" s="18"/>
      <c r="Q35" s="5"/>
      <c r="R35" s="5"/>
      <c r="S35" s="5"/>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row>
    <row r="36" spans="1:76" ht="39" customHeight="1" x14ac:dyDescent="0.2">
      <c r="A36" s="46">
        <v>29</v>
      </c>
      <c r="B36" s="115" t="s">
        <v>42</v>
      </c>
      <c r="C36" s="164"/>
      <c r="D36" s="163"/>
      <c r="E36" s="163"/>
      <c r="F36" s="163"/>
      <c r="G36" s="163"/>
      <c r="H36" s="163"/>
      <c r="I36" s="163"/>
      <c r="J36" s="163"/>
      <c r="K36" s="162"/>
      <c r="L36" s="163"/>
      <c r="M36" s="163"/>
      <c r="N36" s="164"/>
      <c r="O36" s="163"/>
      <c r="P36" s="18"/>
      <c r="Q36" s="5"/>
      <c r="R36" s="5"/>
      <c r="S36" s="5"/>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row>
    <row r="37" spans="1:76" ht="16.5" customHeight="1" x14ac:dyDescent="0.2">
      <c r="A37" s="44">
        <v>30</v>
      </c>
      <c r="B37" s="114" t="s">
        <v>43</v>
      </c>
      <c r="C37" s="164"/>
      <c r="D37" s="163"/>
      <c r="E37" s="163"/>
      <c r="F37" s="163"/>
      <c r="G37" s="163"/>
      <c r="H37" s="163"/>
      <c r="I37" s="163"/>
      <c r="J37" s="163"/>
      <c r="K37" s="162"/>
      <c r="L37" s="163"/>
      <c r="M37" s="163"/>
      <c r="N37" s="164"/>
      <c r="O37" s="163"/>
      <c r="P37" s="18"/>
      <c r="Q37" s="5"/>
      <c r="R37" s="5"/>
      <c r="S37" s="5"/>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row>
    <row r="38" spans="1:76" ht="16.5" customHeight="1" x14ac:dyDescent="0.2">
      <c r="A38" s="46">
        <v>31</v>
      </c>
      <c r="B38" s="114" t="s">
        <v>44</v>
      </c>
      <c r="C38" s="164"/>
      <c r="D38" s="163"/>
      <c r="E38" s="163"/>
      <c r="F38" s="163"/>
      <c r="G38" s="163"/>
      <c r="H38" s="163"/>
      <c r="I38" s="163"/>
      <c r="J38" s="163"/>
      <c r="K38" s="162"/>
      <c r="L38" s="163"/>
      <c r="M38" s="163"/>
      <c r="N38" s="164"/>
      <c r="O38" s="163"/>
      <c r="P38" s="18"/>
      <c r="Q38" s="5"/>
      <c r="R38" s="5"/>
      <c r="S38" s="5"/>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row>
    <row r="39" spans="1:76" ht="53.25" customHeight="1" x14ac:dyDescent="0.2">
      <c r="A39" s="44">
        <v>32</v>
      </c>
      <c r="B39" s="114" t="s">
        <v>45</v>
      </c>
      <c r="C39" s="164">
        <v>3</v>
      </c>
      <c r="D39" s="163">
        <v>4</v>
      </c>
      <c r="E39" s="163">
        <v>6</v>
      </c>
      <c r="F39" s="163">
        <v>6</v>
      </c>
      <c r="G39" s="163">
        <v>3</v>
      </c>
      <c r="H39" s="163"/>
      <c r="I39" s="163"/>
      <c r="J39" s="163"/>
      <c r="K39" s="162">
        <v>1</v>
      </c>
      <c r="L39" s="163"/>
      <c r="M39" s="163">
        <v>50000</v>
      </c>
      <c r="N39" s="164"/>
      <c r="O39" s="163"/>
      <c r="P39" s="18"/>
      <c r="Q39" s="5"/>
      <c r="R39" s="5"/>
      <c r="S39" s="5"/>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row>
    <row r="40" spans="1:76" ht="31.5" customHeight="1" x14ac:dyDescent="0.2">
      <c r="A40" s="46">
        <v>33</v>
      </c>
      <c r="B40" s="114" t="s">
        <v>46</v>
      </c>
      <c r="C40" s="164">
        <v>8</v>
      </c>
      <c r="D40" s="163">
        <v>15</v>
      </c>
      <c r="E40" s="163">
        <v>13</v>
      </c>
      <c r="F40" s="163">
        <v>9</v>
      </c>
      <c r="G40" s="163">
        <v>5</v>
      </c>
      <c r="H40" s="163"/>
      <c r="I40" s="163"/>
      <c r="J40" s="163">
        <v>4</v>
      </c>
      <c r="K40" s="162">
        <v>10</v>
      </c>
      <c r="L40" s="163"/>
      <c r="M40" s="163"/>
      <c r="N40" s="164"/>
      <c r="O40" s="163"/>
      <c r="P40" s="18"/>
      <c r="Q40" s="5"/>
      <c r="R40" s="5"/>
      <c r="S40" s="5"/>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row>
    <row r="41" spans="1:76" ht="45" customHeight="1" x14ac:dyDescent="0.2">
      <c r="A41" s="44">
        <v>34</v>
      </c>
      <c r="B41" s="115" t="s">
        <v>47</v>
      </c>
      <c r="C41" s="164"/>
      <c r="D41" s="163"/>
      <c r="E41" s="163"/>
      <c r="F41" s="163"/>
      <c r="G41" s="163"/>
      <c r="H41" s="163"/>
      <c r="I41" s="163"/>
      <c r="J41" s="163"/>
      <c r="K41" s="162"/>
      <c r="L41" s="163"/>
      <c r="M41" s="163"/>
      <c r="N41" s="164"/>
      <c r="O41" s="163"/>
      <c r="P41" s="18"/>
      <c r="Q41" s="5"/>
      <c r="R41" s="5"/>
      <c r="S41" s="5"/>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row>
    <row r="42" spans="1:76" ht="27" customHeight="1" x14ac:dyDescent="0.2">
      <c r="A42" s="46">
        <v>35</v>
      </c>
      <c r="B42" s="115" t="s">
        <v>48</v>
      </c>
      <c r="C42" s="164">
        <v>8</v>
      </c>
      <c r="D42" s="163">
        <v>15</v>
      </c>
      <c r="E42" s="163">
        <v>13</v>
      </c>
      <c r="F42" s="163">
        <v>9</v>
      </c>
      <c r="G42" s="163">
        <v>5</v>
      </c>
      <c r="H42" s="163"/>
      <c r="I42" s="163"/>
      <c r="J42" s="163">
        <v>4</v>
      </c>
      <c r="K42" s="162">
        <v>10</v>
      </c>
      <c r="L42" s="163"/>
      <c r="M42" s="163"/>
      <c r="N42" s="164"/>
      <c r="O42" s="163"/>
      <c r="P42" s="18"/>
      <c r="Q42" s="5"/>
      <c r="R42" s="5"/>
      <c r="S42" s="5"/>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row>
    <row r="43" spans="1:76" s="101" customFormat="1" ht="40.5" customHeight="1" x14ac:dyDescent="0.2">
      <c r="A43" s="44">
        <v>36</v>
      </c>
      <c r="B43" s="116" t="s">
        <v>49</v>
      </c>
      <c r="C43" s="164">
        <v>40</v>
      </c>
      <c r="D43" s="163">
        <v>163</v>
      </c>
      <c r="E43" s="163">
        <v>134</v>
      </c>
      <c r="F43" s="163">
        <v>108</v>
      </c>
      <c r="G43" s="163">
        <v>95</v>
      </c>
      <c r="H43" s="163">
        <v>3</v>
      </c>
      <c r="I43" s="163">
        <v>11</v>
      </c>
      <c r="J43" s="163">
        <v>12</v>
      </c>
      <c r="K43" s="162">
        <v>69</v>
      </c>
      <c r="L43" s="163">
        <v>2</v>
      </c>
      <c r="M43" s="163"/>
      <c r="N43" s="164"/>
      <c r="O43" s="163"/>
      <c r="P43" s="98"/>
      <c r="Q43" s="99"/>
      <c r="R43" s="99"/>
      <c r="S43" s="99"/>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0"/>
      <c r="BR43" s="100"/>
      <c r="BS43" s="100"/>
      <c r="BT43" s="100"/>
      <c r="BU43" s="100"/>
      <c r="BV43" s="100"/>
      <c r="BW43" s="100"/>
      <c r="BX43" s="100"/>
    </row>
    <row r="44" spans="1:76" ht="34.5" customHeight="1" x14ac:dyDescent="0.2">
      <c r="A44" s="46">
        <v>37</v>
      </c>
      <c r="B44" s="114" t="s">
        <v>218</v>
      </c>
      <c r="C44" s="164">
        <v>16</v>
      </c>
      <c r="D44" s="163">
        <v>43</v>
      </c>
      <c r="E44" s="163">
        <v>40</v>
      </c>
      <c r="F44" s="163">
        <v>35</v>
      </c>
      <c r="G44" s="163">
        <v>33</v>
      </c>
      <c r="H44" s="163">
        <v>2</v>
      </c>
      <c r="I44" s="163">
        <v>1</v>
      </c>
      <c r="J44" s="163">
        <v>2</v>
      </c>
      <c r="K44" s="162">
        <v>19</v>
      </c>
      <c r="L44" s="163">
        <v>1</v>
      </c>
      <c r="M44" s="163"/>
      <c r="N44" s="164"/>
      <c r="O44" s="163"/>
      <c r="P44" s="18"/>
      <c r="Q44" s="5"/>
      <c r="R44" s="5"/>
      <c r="S44" s="5"/>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row>
    <row r="45" spans="1:76" ht="41.25" customHeight="1" x14ac:dyDescent="0.2">
      <c r="A45" s="44">
        <v>38</v>
      </c>
      <c r="B45" s="114" t="s">
        <v>50</v>
      </c>
      <c r="C45" s="164">
        <v>12</v>
      </c>
      <c r="D45" s="163">
        <v>78</v>
      </c>
      <c r="E45" s="163">
        <v>67</v>
      </c>
      <c r="F45" s="163">
        <v>51</v>
      </c>
      <c r="G45" s="163">
        <v>42</v>
      </c>
      <c r="H45" s="163"/>
      <c r="I45" s="163">
        <v>10</v>
      </c>
      <c r="J45" s="163">
        <v>6</v>
      </c>
      <c r="K45" s="162">
        <v>23</v>
      </c>
      <c r="L45" s="163">
        <v>1</v>
      </c>
      <c r="M45" s="163"/>
      <c r="N45" s="164"/>
      <c r="O45" s="163"/>
      <c r="P45" s="18"/>
      <c r="Q45" s="5"/>
      <c r="R45" s="5"/>
      <c r="S45" s="5"/>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row>
    <row r="46" spans="1:76" ht="42" customHeight="1" x14ac:dyDescent="0.2">
      <c r="A46" s="46">
        <v>39</v>
      </c>
      <c r="B46" s="115" t="s">
        <v>51</v>
      </c>
      <c r="C46" s="164">
        <v>9</v>
      </c>
      <c r="D46" s="163">
        <v>46</v>
      </c>
      <c r="E46" s="163">
        <v>46</v>
      </c>
      <c r="F46" s="163">
        <v>35</v>
      </c>
      <c r="G46" s="163">
        <v>30</v>
      </c>
      <c r="H46" s="163"/>
      <c r="I46" s="163">
        <v>7</v>
      </c>
      <c r="J46" s="163">
        <v>4</v>
      </c>
      <c r="K46" s="162">
        <v>9</v>
      </c>
      <c r="L46" s="163"/>
      <c r="M46" s="163"/>
      <c r="N46" s="164"/>
      <c r="O46" s="163"/>
      <c r="P46" s="18"/>
      <c r="Q46" s="5"/>
      <c r="R46" s="5"/>
      <c r="S46" s="5"/>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row>
    <row r="47" spans="1:76" ht="53.25" customHeight="1" x14ac:dyDescent="0.2">
      <c r="A47" s="44">
        <v>40</v>
      </c>
      <c r="B47" s="115" t="s">
        <v>52</v>
      </c>
      <c r="C47" s="164"/>
      <c r="D47" s="163"/>
      <c r="E47" s="163"/>
      <c r="F47" s="163"/>
      <c r="G47" s="163"/>
      <c r="H47" s="163"/>
      <c r="I47" s="163"/>
      <c r="J47" s="163"/>
      <c r="K47" s="162"/>
      <c r="L47" s="163"/>
      <c r="M47" s="163"/>
      <c r="N47" s="164"/>
      <c r="O47" s="163"/>
      <c r="P47" s="18"/>
      <c r="Q47" s="5"/>
      <c r="R47" s="5"/>
      <c r="S47" s="5"/>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row>
    <row r="48" spans="1:76" ht="33" customHeight="1" x14ac:dyDescent="0.2">
      <c r="A48" s="46">
        <v>41</v>
      </c>
      <c r="B48" s="114" t="s">
        <v>53</v>
      </c>
      <c r="C48" s="164">
        <v>2</v>
      </c>
      <c r="D48" s="163">
        <v>11</v>
      </c>
      <c r="E48" s="163">
        <v>7</v>
      </c>
      <c r="F48" s="163">
        <v>4</v>
      </c>
      <c r="G48" s="163">
        <v>4</v>
      </c>
      <c r="H48" s="163">
        <v>1</v>
      </c>
      <c r="I48" s="163"/>
      <c r="J48" s="163">
        <v>2</v>
      </c>
      <c r="K48" s="162">
        <v>6</v>
      </c>
      <c r="L48" s="163"/>
      <c r="M48" s="163"/>
      <c r="N48" s="164"/>
      <c r="O48" s="163"/>
      <c r="P48" s="18"/>
      <c r="Q48" s="5"/>
      <c r="R48" s="5"/>
      <c r="S48" s="5"/>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row>
    <row r="49" spans="1:76" s="101" customFormat="1" ht="30.75" customHeight="1" x14ac:dyDescent="0.2">
      <c r="A49" s="44">
        <v>42</v>
      </c>
      <c r="B49" s="116" t="s">
        <v>54</v>
      </c>
      <c r="C49" s="164"/>
      <c r="D49" s="163">
        <v>10</v>
      </c>
      <c r="E49" s="163">
        <v>5</v>
      </c>
      <c r="F49" s="163">
        <v>5</v>
      </c>
      <c r="G49" s="163">
        <v>3</v>
      </c>
      <c r="H49" s="163"/>
      <c r="I49" s="163"/>
      <c r="J49" s="163"/>
      <c r="K49" s="162">
        <v>5</v>
      </c>
      <c r="L49" s="163"/>
      <c r="M49" s="163"/>
      <c r="N49" s="164"/>
      <c r="O49" s="163"/>
      <c r="P49" s="98"/>
      <c r="Q49" s="99"/>
      <c r="R49" s="99"/>
      <c r="S49" s="99"/>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0"/>
      <c r="BR49" s="100"/>
      <c r="BS49" s="100"/>
      <c r="BT49" s="100"/>
      <c r="BU49" s="100"/>
      <c r="BV49" s="100"/>
      <c r="BW49" s="100"/>
      <c r="BX49" s="100"/>
    </row>
    <row r="50" spans="1:76" ht="41.25" customHeight="1" x14ac:dyDescent="0.2">
      <c r="A50" s="46">
        <v>43</v>
      </c>
      <c r="B50" s="115" t="s">
        <v>55</v>
      </c>
      <c r="C50" s="164"/>
      <c r="D50" s="163">
        <v>6</v>
      </c>
      <c r="E50" s="163">
        <v>3</v>
      </c>
      <c r="F50" s="163">
        <v>3</v>
      </c>
      <c r="G50" s="163">
        <v>2</v>
      </c>
      <c r="H50" s="163"/>
      <c r="I50" s="163"/>
      <c r="J50" s="163"/>
      <c r="K50" s="162">
        <v>3</v>
      </c>
      <c r="L50" s="163"/>
      <c r="M50" s="163"/>
      <c r="N50" s="164"/>
      <c r="O50" s="163"/>
      <c r="P50" s="18"/>
      <c r="Q50" s="5"/>
      <c r="R50" s="5"/>
      <c r="S50" s="5"/>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row>
    <row r="51" spans="1:76" ht="29.25" customHeight="1" x14ac:dyDescent="0.2">
      <c r="A51" s="44">
        <v>44</v>
      </c>
      <c r="B51" s="115" t="s">
        <v>56</v>
      </c>
      <c r="C51" s="164"/>
      <c r="D51" s="163"/>
      <c r="E51" s="163"/>
      <c r="F51" s="163"/>
      <c r="G51" s="163"/>
      <c r="H51" s="163"/>
      <c r="I51" s="163"/>
      <c r="J51" s="163"/>
      <c r="K51" s="162"/>
      <c r="L51" s="163"/>
      <c r="M51" s="163"/>
      <c r="N51" s="164"/>
      <c r="O51" s="163"/>
      <c r="P51" s="18"/>
      <c r="Q51" s="5"/>
      <c r="R51" s="5"/>
      <c r="S51" s="5"/>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row>
    <row r="52" spans="1:76" s="101" customFormat="1" ht="41.25" customHeight="1" x14ac:dyDescent="0.2">
      <c r="A52" s="46">
        <v>45</v>
      </c>
      <c r="B52" s="116" t="s">
        <v>212</v>
      </c>
      <c r="C52" s="164">
        <v>2</v>
      </c>
      <c r="D52" s="163">
        <v>6</v>
      </c>
      <c r="E52" s="163">
        <v>6</v>
      </c>
      <c r="F52" s="163">
        <v>6</v>
      </c>
      <c r="G52" s="163">
        <v>6</v>
      </c>
      <c r="H52" s="163"/>
      <c r="I52" s="163"/>
      <c r="J52" s="163"/>
      <c r="K52" s="162">
        <v>2</v>
      </c>
      <c r="L52" s="163"/>
      <c r="M52" s="163"/>
      <c r="N52" s="164"/>
      <c r="O52" s="163"/>
      <c r="P52" s="98"/>
      <c r="Q52" s="99"/>
      <c r="R52" s="99"/>
      <c r="S52" s="99"/>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0"/>
      <c r="BR52" s="100"/>
      <c r="BS52" s="100"/>
      <c r="BT52" s="100"/>
      <c r="BU52" s="100"/>
      <c r="BV52" s="100"/>
      <c r="BW52" s="100"/>
      <c r="BX52" s="100"/>
    </row>
    <row r="53" spans="1:76" ht="42" customHeight="1" x14ac:dyDescent="0.2">
      <c r="A53" s="44">
        <v>46</v>
      </c>
      <c r="B53" s="114" t="s">
        <v>192</v>
      </c>
      <c r="C53" s="164"/>
      <c r="D53" s="163"/>
      <c r="E53" s="163"/>
      <c r="F53" s="163"/>
      <c r="G53" s="163"/>
      <c r="H53" s="163"/>
      <c r="I53" s="163"/>
      <c r="J53" s="163"/>
      <c r="K53" s="162"/>
      <c r="L53" s="163"/>
      <c r="M53" s="163"/>
      <c r="N53" s="164"/>
      <c r="O53" s="163"/>
      <c r="P53" s="18"/>
      <c r="Q53" s="5"/>
      <c r="R53" s="5"/>
      <c r="S53" s="5"/>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row>
    <row r="54" spans="1:76" s="4" customFormat="1" ht="18" customHeight="1" x14ac:dyDescent="0.2">
      <c r="A54" s="46">
        <v>47</v>
      </c>
      <c r="B54" s="114" t="s">
        <v>193</v>
      </c>
      <c r="C54" s="164"/>
      <c r="D54" s="163"/>
      <c r="E54" s="163"/>
      <c r="F54" s="163"/>
      <c r="G54" s="163"/>
      <c r="H54" s="163"/>
      <c r="I54" s="163"/>
      <c r="J54" s="163"/>
      <c r="K54" s="162"/>
      <c r="L54" s="163"/>
      <c r="M54" s="163"/>
      <c r="N54" s="164"/>
      <c r="O54" s="163"/>
      <c r="P54" s="18"/>
      <c r="Q54" s="5"/>
      <c r="R54" s="5"/>
      <c r="S54" s="5"/>
    </row>
    <row r="55" spans="1:76" s="4" customFormat="1" ht="19.5" customHeight="1" x14ac:dyDescent="0.2">
      <c r="A55" s="44">
        <v>48</v>
      </c>
      <c r="B55" s="113" t="s">
        <v>194</v>
      </c>
      <c r="C55" s="164"/>
      <c r="D55" s="163"/>
      <c r="E55" s="163"/>
      <c r="F55" s="163"/>
      <c r="G55" s="163"/>
      <c r="H55" s="163"/>
      <c r="I55" s="163"/>
      <c r="J55" s="163"/>
      <c r="K55" s="162"/>
      <c r="L55" s="163"/>
      <c r="M55" s="163"/>
      <c r="N55" s="164"/>
      <c r="O55" s="163"/>
      <c r="P55" s="59"/>
      <c r="Q55" s="1"/>
      <c r="R55" s="1"/>
      <c r="S55" s="1"/>
    </row>
    <row r="56" spans="1:76" s="4" customFormat="1" ht="37.5" customHeight="1" x14ac:dyDescent="0.2">
      <c r="A56" s="46">
        <v>49</v>
      </c>
      <c r="B56" s="113" t="s">
        <v>195</v>
      </c>
      <c r="C56" s="164"/>
      <c r="D56" s="163"/>
      <c r="E56" s="163"/>
      <c r="F56" s="163"/>
      <c r="G56" s="163"/>
      <c r="H56" s="163"/>
      <c r="I56" s="163"/>
      <c r="J56" s="163"/>
      <c r="K56" s="162"/>
      <c r="L56" s="163"/>
      <c r="M56" s="163"/>
      <c r="N56" s="164"/>
      <c r="O56" s="163"/>
      <c r="P56" s="59"/>
      <c r="Q56" s="1"/>
      <c r="R56" s="1"/>
      <c r="S56" s="1"/>
    </row>
    <row r="57" spans="1:76" s="4" customFormat="1" ht="38.25" customHeight="1" x14ac:dyDescent="0.2">
      <c r="A57" s="44">
        <v>50</v>
      </c>
      <c r="B57" s="113" t="s">
        <v>196</v>
      </c>
      <c r="C57" s="164"/>
      <c r="D57" s="163"/>
      <c r="E57" s="163"/>
      <c r="F57" s="163"/>
      <c r="G57" s="163"/>
      <c r="H57" s="163"/>
      <c r="I57" s="163"/>
      <c r="J57" s="163"/>
      <c r="K57" s="162"/>
      <c r="L57" s="163"/>
      <c r="M57" s="163"/>
      <c r="N57" s="164"/>
      <c r="O57" s="163"/>
      <c r="P57" s="60"/>
    </row>
    <row r="58" spans="1:76" s="4" customFormat="1" ht="24" customHeight="1" x14ac:dyDescent="0.2">
      <c r="A58" s="46">
        <v>51</v>
      </c>
      <c r="B58" s="114" t="s">
        <v>197</v>
      </c>
      <c r="C58" s="164"/>
      <c r="D58" s="163">
        <v>2</v>
      </c>
      <c r="E58" s="163">
        <v>2</v>
      </c>
      <c r="F58" s="163">
        <v>2</v>
      </c>
      <c r="G58" s="163">
        <v>2</v>
      </c>
      <c r="H58" s="163"/>
      <c r="I58" s="163"/>
      <c r="J58" s="163"/>
      <c r="K58" s="162"/>
      <c r="L58" s="163"/>
      <c r="M58" s="163"/>
      <c r="N58" s="164"/>
      <c r="O58" s="163"/>
      <c r="P58" s="60"/>
    </row>
    <row r="59" spans="1:76" s="4" customFormat="1" ht="30" customHeight="1" x14ac:dyDescent="0.2">
      <c r="A59" s="44">
        <v>52</v>
      </c>
      <c r="B59" s="115" t="s">
        <v>58</v>
      </c>
      <c r="C59" s="164"/>
      <c r="D59" s="163"/>
      <c r="E59" s="163"/>
      <c r="F59" s="163"/>
      <c r="G59" s="163"/>
      <c r="H59" s="163"/>
      <c r="I59" s="163"/>
      <c r="J59" s="163"/>
      <c r="K59" s="162"/>
      <c r="L59" s="163"/>
      <c r="M59" s="163"/>
      <c r="N59" s="164"/>
      <c r="O59" s="163"/>
      <c r="P59" s="60"/>
    </row>
    <row r="60" spans="1:76" s="4" customFormat="1" ht="44.25" customHeight="1" x14ac:dyDescent="0.2">
      <c r="A60" s="46">
        <v>53</v>
      </c>
      <c r="B60" s="115" t="s">
        <v>217</v>
      </c>
      <c r="C60" s="164"/>
      <c r="D60" s="163"/>
      <c r="E60" s="163"/>
      <c r="F60" s="163"/>
      <c r="G60" s="163"/>
      <c r="H60" s="163"/>
      <c r="I60" s="163"/>
      <c r="J60" s="163"/>
      <c r="K60" s="162"/>
      <c r="L60" s="163"/>
      <c r="M60" s="163"/>
      <c r="N60" s="164"/>
      <c r="O60" s="163"/>
      <c r="P60" s="60"/>
    </row>
    <row r="61" spans="1:76" s="4" customFormat="1" ht="27.75" customHeight="1" x14ac:dyDescent="0.2">
      <c r="A61" s="44">
        <v>54</v>
      </c>
      <c r="B61" s="115" t="s">
        <v>216</v>
      </c>
      <c r="C61" s="164"/>
      <c r="D61" s="163"/>
      <c r="E61" s="163"/>
      <c r="F61" s="163"/>
      <c r="G61" s="163"/>
      <c r="H61" s="163"/>
      <c r="I61" s="163"/>
      <c r="J61" s="163"/>
      <c r="K61" s="162"/>
      <c r="L61" s="163"/>
      <c r="M61" s="163"/>
      <c r="N61" s="164"/>
      <c r="O61" s="163"/>
      <c r="P61" s="60"/>
    </row>
    <row r="62" spans="1:76" s="4" customFormat="1" ht="18.75" customHeight="1" x14ac:dyDescent="0.2">
      <c r="A62" s="46">
        <v>55</v>
      </c>
      <c r="B62" s="115" t="s">
        <v>57</v>
      </c>
      <c r="C62" s="164"/>
      <c r="D62" s="163"/>
      <c r="E62" s="163"/>
      <c r="F62" s="163"/>
      <c r="G62" s="163"/>
      <c r="H62" s="163"/>
      <c r="I62" s="163"/>
      <c r="J62" s="163"/>
      <c r="K62" s="162"/>
      <c r="L62" s="163"/>
      <c r="M62" s="163"/>
      <c r="N62" s="164"/>
      <c r="O62" s="163"/>
      <c r="P62" s="60"/>
    </row>
    <row r="63" spans="1:76" s="4" customFormat="1" ht="24.75" customHeight="1" x14ac:dyDescent="0.2">
      <c r="A63" s="44">
        <v>56</v>
      </c>
      <c r="B63" s="115" t="s">
        <v>198</v>
      </c>
      <c r="C63" s="164"/>
      <c r="D63" s="163"/>
      <c r="E63" s="163"/>
      <c r="F63" s="163"/>
      <c r="G63" s="163"/>
      <c r="H63" s="163"/>
      <c r="I63" s="163"/>
      <c r="J63" s="163"/>
      <c r="K63" s="162"/>
      <c r="L63" s="163"/>
      <c r="M63" s="163"/>
      <c r="N63" s="164"/>
      <c r="O63" s="163"/>
      <c r="P63" s="60"/>
    </row>
    <row r="64" spans="1:76" s="4" customFormat="1" ht="20.25" customHeight="1" x14ac:dyDescent="0.2">
      <c r="A64" s="46">
        <v>57</v>
      </c>
      <c r="B64" s="115" t="s">
        <v>199</v>
      </c>
      <c r="C64" s="164"/>
      <c r="D64" s="163"/>
      <c r="E64" s="163"/>
      <c r="F64" s="163"/>
      <c r="G64" s="163"/>
      <c r="H64" s="163"/>
      <c r="I64" s="163"/>
      <c r="J64" s="163"/>
      <c r="K64" s="162"/>
      <c r="L64" s="163"/>
      <c r="M64" s="163"/>
      <c r="N64" s="164"/>
      <c r="O64" s="163"/>
      <c r="P64" s="60"/>
    </row>
    <row r="65" spans="1:16" s="4" customFormat="1" ht="17.25" customHeight="1" x14ac:dyDescent="0.2">
      <c r="A65" s="44">
        <v>58</v>
      </c>
      <c r="B65" s="115" t="s">
        <v>200</v>
      </c>
      <c r="C65" s="164"/>
      <c r="D65" s="163"/>
      <c r="E65" s="163"/>
      <c r="F65" s="163"/>
      <c r="G65" s="163"/>
      <c r="H65" s="163"/>
      <c r="I65" s="163"/>
      <c r="J65" s="163"/>
      <c r="K65" s="162"/>
      <c r="L65" s="163"/>
      <c r="M65" s="163"/>
      <c r="N65" s="164"/>
      <c r="O65" s="163"/>
      <c r="P65" s="60"/>
    </row>
    <row r="66" spans="1:16" s="4" customFormat="1" ht="29.25" customHeight="1" x14ac:dyDescent="0.2">
      <c r="A66" s="46">
        <v>59</v>
      </c>
      <c r="B66" s="115" t="s">
        <v>201</v>
      </c>
      <c r="C66" s="164"/>
      <c r="D66" s="163"/>
      <c r="E66" s="163"/>
      <c r="F66" s="163"/>
      <c r="G66" s="163"/>
      <c r="H66" s="163"/>
      <c r="I66" s="163"/>
      <c r="J66" s="163"/>
      <c r="K66" s="162"/>
      <c r="L66" s="163"/>
      <c r="M66" s="163"/>
      <c r="N66" s="164"/>
      <c r="O66" s="163"/>
      <c r="P66" s="60"/>
    </row>
    <row r="67" spans="1:16" s="4" customFormat="1" ht="15.75" customHeight="1" x14ac:dyDescent="0.2">
      <c r="A67" s="44">
        <v>60</v>
      </c>
      <c r="B67" s="115" t="s">
        <v>202</v>
      </c>
      <c r="C67" s="164"/>
      <c r="D67" s="163"/>
      <c r="E67" s="163"/>
      <c r="F67" s="163"/>
      <c r="G67" s="163"/>
      <c r="H67" s="163"/>
      <c r="I67" s="163"/>
      <c r="J67" s="163"/>
      <c r="K67" s="162"/>
      <c r="L67" s="163"/>
      <c r="M67" s="163"/>
      <c r="N67" s="164"/>
      <c r="O67" s="163"/>
      <c r="P67" s="60"/>
    </row>
    <row r="68" spans="1:16" s="4" customFormat="1" ht="18" customHeight="1" x14ac:dyDescent="0.2">
      <c r="A68" s="46">
        <v>61</v>
      </c>
      <c r="B68" s="115" t="s">
        <v>203</v>
      </c>
      <c r="C68" s="164"/>
      <c r="D68" s="163"/>
      <c r="E68" s="163"/>
      <c r="F68" s="163"/>
      <c r="G68" s="163"/>
      <c r="H68" s="163"/>
      <c r="I68" s="163"/>
      <c r="J68" s="163"/>
      <c r="K68" s="162"/>
      <c r="L68" s="163"/>
      <c r="M68" s="163"/>
      <c r="N68" s="164"/>
      <c r="O68" s="163"/>
      <c r="P68" s="60"/>
    </row>
    <row r="69" spans="1:16" s="4" customFormat="1" ht="18" customHeight="1" x14ac:dyDescent="0.2">
      <c r="A69" s="44">
        <v>62</v>
      </c>
      <c r="B69" s="115" t="s">
        <v>204</v>
      </c>
      <c r="C69" s="164"/>
      <c r="D69" s="163"/>
      <c r="E69" s="163"/>
      <c r="F69" s="163"/>
      <c r="G69" s="163"/>
      <c r="H69" s="163"/>
      <c r="I69" s="163"/>
      <c r="J69" s="163"/>
      <c r="K69" s="162"/>
      <c r="L69" s="163"/>
      <c r="M69" s="163"/>
      <c r="N69" s="164"/>
      <c r="O69" s="163"/>
      <c r="P69" s="60"/>
    </row>
    <row r="70" spans="1:16" s="4" customFormat="1" ht="21.75" customHeight="1" x14ac:dyDescent="0.2">
      <c r="A70" s="46">
        <v>63</v>
      </c>
      <c r="B70" s="115" t="s">
        <v>205</v>
      </c>
      <c r="C70" s="164"/>
      <c r="D70" s="163">
        <v>2</v>
      </c>
      <c r="E70" s="163">
        <v>2</v>
      </c>
      <c r="F70" s="163">
        <v>2</v>
      </c>
      <c r="G70" s="163">
        <v>2</v>
      </c>
      <c r="H70" s="163"/>
      <c r="I70" s="163"/>
      <c r="J70" s="163"/>
      <c r="K70" s="162"/>
      <c r="L70" s="163"/>
      <c r="M70" s="163"/>
      <c r="N70" s="164"/>
      <c r="O70" s="163"/>
      <c r="P70" s="60"/>
    </row>
    <row r="71" spans="1:16" s="4" customFormat="1" ht="27.75" customHeight="1" x14ac:dyDescent="0.2">
      <c r="A71" s="44">
        <v>64</v>
      </c>
      <c r="B71" s="115" t="s">
        <v>206</v>
      </c>
      <c r="C71" s="164"/>
      <c r="D71" s="163"/>
      <c r="E71" s="163"/>
      <c r="F71" s="163"/>
      <c r="G71" s="163"/>
      <c r="H71" s="163"/>
      <c r="I71" s="163"/>
      <c r="J71" s="163"/>
      <c r="K71" s="162"/>
      <c r="L71" s="163"/>
      <c r="M71" s="163"/>
      <c r="N71" s="164"/>
      <c r="O71" s="163"/>
      <c r="P71" s="60"/>
    </row>
    <row r="72" spans="1:16" s="4" customFormat="1" ht="30" customHeight="1" x14ac:dyDescent="0.2">
      <c r="A72" s="46">
        <v>65</v>
      </c>
      <c r="B72" s="115" t="s">
        <v>207</v>
      </c>
      <c r="C72" s="164"/>
      <c r="D72" s="163"/>
      <c r="E72" s="163"/>
      <c r="F72" s="163"/>
      <c r="G72" s="163"/>
      <c r="H72" s="163"/>
      <c r="I72" s="163"/>
      <c r="J72" s="163"/>
      <c r="K72" s="162"/>
      <c r="L72" s="163"/>
      <c r="M72" s="163"/>
      <c r="N72" s="164"/>
      <c r="O72" s="163"/>
      <c r="P72" s="60"/>
    </row>
    <row r="73" spans="1:16" s="4" customFormat="1" ht="27.75" customHeight="1" x14ac:dyDescent="0.2">
      <c r="A73" s="44">
        <v>66</v>
      </c>
      <c r="B73" s="115" t="s">
        <v>208</v>
      </c>
      <c r="C73" s="164"/>
      <c r="D73" s="163"/>
      <c r="E73" s="163"/>
      <c r="F73" s="163"/>
      <c r="G73" s="163"/>
      <c r="H73" s="163"/>
      <c r="I73" s="163"/>
      <c r="J73" s="163"/>
      <c r="K73" s="162"/>
      <c r="L73" s="163"/>
      <c r="M73" s="163"/>
      <c r="N73" s="164"/>
      <c r="O73" s="163"/>
      <c r="P73" s="60"/>
    </row>
    <row r="74" spans="1:16" s="4" customFormat="1" ht="18.75" customHeight="1" x14ac:dyDescent="0.2">
      <c r="A74" s="46">
        <v>67</v>
      </c>
      <c r="B74" s="115" t="s">
        <v>209</v>
      </c>
      <c r="C74" s="164"/>
      <c r="D74" s="163"/>
      <c r="E74" s="163"/>
      <c r="F74" s="163"/>
      <c r="G74" s="163"/>
      <c r="H74" s="163"/>
      <c r="I74" s="163"/>
      <c r="J74" s="163"/>
      <c r="K74" s="162"/>
      <c r="L74" s="163"/>
      <c r="M74" s="163"/>
      <c r="N74" s="164"/>
      <c r="O74" s="163"/>
      <c r="P74" s="60"/>
    </row>
    <row r="75" spans="1:16" s="4" customFormat="1" ht="28.5" customHeight="1" x14ac:dyDescent="0.2">
      <c r="A75" s="44">
        <v>68</v>
      </c>
      <c r="B75" s="114" t="s">
        <v>211</v>
      </c>
      <c r="C75" s="164"/>
      <c r="D75" s="163">
        <v>1</v>
      </c>
      <c r="E75" s="163">
        <v>1</v>
      </c>
      <c r="F75" s="163">
        <v>1</v>
      </c>
      <c r="G75" s="163">
        <v>1</v>
      </c>
      <c r="H75" s="163"/>
      <c r="I75" s="163"/>
      <c r="J75" s="163"/>
      <c r="K75" s="162"/>
      <c r="L75" s="163"/>
      <c r="M75" s="163"/>
      <c r="N75" s="164"/>
      <c r="O75" s="163"/>
      <c r="P75" s="60"/>
    </row>
    <row r="76" spans="1:16" s="4" customFormat="1" ht="42" customHeight="1" x14ac:dyDescent="0.2">
      <c r="A76" s="46">
        <v>69</v>
      </c>
      <c r="B76" s="115" t="s">
        <v>219</v>
      </c>
      <c r="C76" s="164"/>
      <c r="D76" s="163">
        <v>1</v>
      </c>
      <c r="E76" s="163">
        <v>1</v>
      </c>
      <c r="F76" s="163">
        <v>1</v>
      </c>
      <c r="G76" s="163">
        <v>1</v>
      </c>
      <c r="H76" s="163"/>
      <c r="I76" s="163"/>
      <c r="J76" s="163"/>
      <c r="K76" s="162"/>
      <c r="L76" s="163"/>
      <c r="M76" s="163"/>
      <c r="N76" s="164"/>
      <c r="O76" s="163"/>
      <c r="P76" s="60"/>
    </row>
    <row r="77" spans="1:16" s="4" customFormat="1" ht="25.5" customHeight="1" x14ac:dyDescent="0.2">
      <c r="A77" s="44">
        <v>70</v>
      </c>
      <c r="B77" s="115" t="s">
        <v>210</v>
      </c>
      <c r="C77" s="164"/>
      <c r="D77" s="163"/>
      <c r="E77" s="163"/>
      <c r="F77" s="163"/>
      <c r="G77" s="163"/>
      <c r="H77" s="163"/>
      <c r="I77" s="163"/>
      <c r="J77" s="163"/>
      <c r="K77" s="162"/>
      <c r="L77" s="163"/>
      <c r="M77" s="163"/>
      <c r="N77" s="164"/>
      <c r="O77" s="163"/>
      <c r="P77" s="60"/>
    </row>
    <row r="78" spans="1:16" s="4" customFormat="1" ht="30.75" customHeight="1" x14ac:dyDescent="0.2">
      <c r="A78" s="46">
        <v>71</v>
      </c>
      <c r="B78" s="115" t="s">
        <v>59</v>
      </c>
      <c r="C78" s="164"/>
      <c r="D78" s="163"/>
      <c r="E78" s="163"/>
      <c r="F78" s="163"/>
      <c r="G78" s="163"/>
      <c r="H78" s="163"/>
      <c r="I78" s="163"/>
      <c r="J78" s="163"/>
      <c r="K78" s="162"/>
      <c r="L78" s="163"/>
      <c r="M78" s="163"/>
      <c r="N78" s="164"/>
      <c r="O78" s="163"/>
      <c r="P78" s="60"/>
    </row>
    <row r="79" spans="1:16" s="4" customFormat="1" ht="28.5" customHeight="1" x14ac:dyDescent="0.2">
      <c r="A79" s="44">
        <v>72</v>
      </c>
      <c r="B79" s="116" t="s">
        <v>60</v>
      </c>
      <c r="C79" s="164"/>
      <c r="D79" s="163">
        <v>1</v>
      </c>
      <c r="E79" s="163">
        <v>1</v>
      </c>
      <c r="F79" s="163"/>
      <c r="G79" s="163"/>
      <c r="H79" s="163"/>
      <c r="I79" s="163"/>
      <c r="J79" s="163">
        <v>1</v>
      </c>
      <c r="K79" s="162"/>
      <c r="L79" s="163"/>
      <c r="M79" s="163"/>
      <c r="N79" s="164"/>
      <c r="O79" s="163"/>
      <c r="P79" s="60"/>
    </row>
    <row r="80" spans="1:16" s="4" customFormat="1" ht="27.75" customHeight="1" x14ac:dyDescent="0.2">
      <c r="A80" s="46">
        <v>73</v>
      </c>
      <c r="B80" s="114" t="s">
        <v>61</v>
      </c>
      <c r="C80" s="164"/>
      <c r="D80" s="163"/>
      <c r="E80" s="163"/>
      <c r="F80" s="163"/>
      <c r="G80" s="163"/>
      <c r="H80" s="163"/>
      <c r="I80" s="163"/>
      <c r="J80" s="163"/>
      <c r="K80" s="162"/>
      <c r="L80" s="163"/>
      <c r="M80" s="163"/>
      <c r="N80" s="164"/>
      <c r="O80" s="163"/>
      <c r="P80" s="60"/>
    </row>
    <row r="81" spans="1:16" s="4" customFormat="1" ht="16.5" customHeight="1" x14ac:dyDescent="0.2">
      <c r="A81" s="44">
        <v>74</v>
      </c>
      <c r="B81" s="115" t="s">
        <v>186</v>
      </c>
      <c r="C81" s="164"/>
      <c r="D81" s="163"/>
      <c r="E81" s="163"/>
      <c r="F81" s="163"/>
      <c r="G81" s="163"/>
      <c r="H81" s="163"/>
      <c r="I81" s="163"/>
      <c r="J81" s="163"/>
      <c r="K81" s="162"/>
      <c r="L81" s="163"/>
      <c r="M81" s="163"/>
      <c r="N81" s="164"/>
      <c r="O81" s="163"/>
      <c r="P81" s="60"/>
    </row>
    <row r="82" spans="1:16" s="4" customFormat="1" ht="18" customHeight="1" x14ac:dyDescent="0.2">
      <c r="A82" s="46">
        <v>75</v>
      </c>
      <c r="B82" s="114" t="s">
        <v>62</v>
      </c>
      <c r="C82" s="164"/>
      <c r="D82" s="163"/>
      <c r="E82" s="163"/>
      <c r="F82" s="163"/>
      <c r="G82" s="163"/>
      <c r="H82" s="163"/>
      <c r="I82" s="163"/>
      <c r="J82" s="163"/>
      <c r="K82" s="162"/>
      <c r="L82" s="163"/>
      <c r="M82" s="163"/>
      <c r="N82" s="164"/>
      <c r="O82" s="163"/>
      <c r="P82" s="60"/>
    </row>
    <row r="83" spans="1:16" s="4" customFormat="1" ht="18" customHeight="1" x14ac:dyDescent="0.2">
      <c r="A83" s="44">
        <v>76</v>
      </c>
      <c r="B83" s="115" t="s">
        <v>185</v>
      </c>
      <c r="C83" s="164"/>
      <c r="D83" s="163"/>
      <c r="E83" s="163"/>
      <c r="F83" s="163"/>
      <c r="G83" s="163"/>
      <c r="H83" s="163"/>
      <c r="I83" s="163"/>
      <c r="J83" s="163"/>
      <c r="K83" s="162"/>
      <c r="L83" s="163"/>
      <c r="M83" s="163"/>
      <c r="N83" s="164"/>
      <c r="O83" s="163"/>
      <c r="P83" s="60"/>
    </row>
    <row r="84" spans="1:16" s="4" customFormat="1" ht="27.75" customHeight="1" x14ac:dyDescent="0.2">
      <c r="A84" s="46">
        <v>77</v>
      </c>
      <c r="B84" s="114" t="s">
        <v>63</v>
      </c>
      <c r="C84" s="164"/>
      <c r="D84" s="163">
        <v>1</v>
      </c>
      <c r="E84" s="163">
        <v>1</v>
      </c>
      <c r="F84" s="163"/>
      <c r="G84" s="163"/>
      <c r="H84" s="163"/>
      <c r="I84" s="163"/>
      <c r="J84" s="163">
        <v>1</v>
      </c>
      <c r="K84" s="162"/>
      <c r="L84" s="163"/>
      <c r="M84" s="163"/>
      <c r="N84" s="164"/>
      <c r="O84" s="163"/>
      <c r="P84" s="60"/>
    </row>
    <row r="85" spans="1:16" s="4" customFormat="1" ht="25.5" customHeight="1" x14ac:dyDescent="0.2">
      <c r="A85" s="44">
        <v>78</v>
      </c>
      <c r="B85" s="114" t="s">
        <v>64</v>
      </c>
      <c r="C85" s="164"/>
      <c r="D85" s="163"/>
      <c r="E85" s="163"/>
      <c r="F85" s="163"/>
      <c r="G85" s="163"/>
      <c r="H85" s="163"/>
      <c r="I85" s="163"/>
      <c r="J85" s="163"/>
      <c r="K85" s="162"/>
      <c r="L85" s="163"/>
      <c r="M85" s="163"/>
      <c r="N85" s="164"/>
      <c r="O85" s="163"/>
      <c r="P85" s="60"/>
    </row>
    <row r="86" spans="1:16" s="4" customFormat="1" ht="18" customHeight="1" x14ac:dyDescent="0.2">
      <c r="A86" s="46">
        <v>79</v>
      </c>
      <c r="B86" s="115" t="s">
        <v>220</v>
      </c>
      <c r="C86" s="164"/>
      <c r="D86" s="163"/>
      <c r="E86" s="163"/>
      <c r="F86" s="163"/>
      <c r="G86" s="163"/>
      <c r="H86" s="163"/>
      <c r="I86" s="163"/>
      <c r="J86" s="163"/>
      <c r="K86" s="162"/>
      <c r="L86" s="163"/>
      <c r="M86" s="163"/>
      <c r="N86" s="164"/>
      <c r="O86" s="163"/>
      <c r="P86" s="60"/>
    </row>
    <row r="87" spans="1:16" s="4" customFormat="1" ht="39" customHeight="1" x14ac:dyDescent="0.2">
      <c r="A87" s="44">
        <v>80</v>
      </c>
      <c r="B87" s="131" t="s">
        <v>147</v>
      </c>
      <c r="C87" s="164"/>
      <c r="D87" s="163"/>
      <c r="E87" s="163"/>
      <c r="F87" s="163"/>
      <c r="G87" s="163"/>
      <c r="H87" s="163"/>
      <c r="I87" s="163"/>
      <c r="J87" s="163"/>
      <c r="K87" s="162"/>
      <c r="L87" s="163"/>
      <c r="M87" s="163"/>
      <c r="N87" s="164"/>
      <c r="O87" s="163"/>
      <c r="P87" s="60"/>
    </row>
    <row r="88" spans="1:16" s="100" customFormat="1" ht="57.75" customHeight="1" x14ac:dyDescent="0.2">
      <c r="A88" s="46">
        <v>81</v>
      </c>
      <c r="B88" s="116" t="s">
        <v>189</v>
      </c>
      <c r="C88" s="164">
        <v>212</v>
      </c>
      <c r="D88" s="163">
        <v>861</v>
      </c>
      <c r="E88" s="163">
        <v>818</v>
      </c>
      <c r="F88" s="163">
        <v>699</v>
      </c>
      <c r="G88" s="163">
        <v>383</v>
      </c>
      <c r="H88" s="163">
        <v>9</v>
      </c>
      <c r="I88" s="163">
        <v>21</v>
      </c>
      <c r="J88" s="163">
        <v>89</v>
      </c>
      <c r="K88" s="162">
        <v>255</v>
      </c>
      <c r="L88" s="163">
        <v>2</v>
      </c>
      <c r="M88" s="163">
        <v>1750707</v>
      </c>
      <c r="N88" s="164">
        <v>13467</v>
      </c>
      <c r="O88" s="163"/>
    </row>
    <row r="89" spans="1:16" s="4" customFormat="1" ht="33" customHeight="1" x14ac:dyDescent="0.2">
      <c r="A89" s="44">
        <v>82</v>
      </c>
      <c r="B89" s="114" t="s">
        <v>188</v>
      </c>
      <c r="C89" s="164">
        <v>2</v>
      </c>
      <c r="D89" s="163">
        <v>1</v>
      </c>
      <c r="E89" s="163">
        <v>2</v>
      </c>
      <c r="F89" s="163">
        <v>2</v>
      </c>
      <c r="G89" s="163">
        <v>2</v>
      </c>
      <c r="H89" s="163"/>
      <c r="I89" s="163"/>
      <c r="J89" s="163"/>
      <c r="K89" s="162">
        <v>1</v>
      </c>
      <c r="L89" s="163"/>
      <c r="M89" s="163"/>
      <c r="N89" s="164"/>
      <c r="O89" s="163"/>
      <c r="P89" s="60"/>
    </row>
    <row r="90" spans="1:16" s="4" customFormat="1" ht="69.75" customHeight="1" x14ac:dyDescent="0.2">
      <c r="A90" s="46">
        <v>83</v>
      </c>
      <c r="B90" s="114" t="s">
        <v>187</v>
      </c>
      <c r="C90" s="164">
        <v>156</v>
      </c>
      <c r="D90" s="163">
        <v>527</v>
      </c>
      <c r="E90" s="163">
        <v>480</v>
      </c>
      <c r="F90" s="163">
        <v>414</v>
      </c>
      <c r="G90" s="163">
        <v>285</v>
      </c>
      <c r="H90" s="163">
        <v>4</v>
      </c>
      <c r="I90" s="163">
        <v>13</v>
      </c>
      <c r="J90" s="163">
        <v>49</v>
      </c>
      <c r="K90" s="162">
        <v>203</v>
      </c>
      <c r="L90" s="163">
        <v>1</v>
      </c>
      <c r="M90" s="163">
        <v>929506</v>
      </c>
      <c r="N90" s="164">
        <v>7817</v>
      </c>
      <c r="O90" s="163"/>
      <c r="P90" s="60"/>
    </row>
    <row r="91" spans="1:16" s="4" customFormat="1" ht="43.5" customHeight="1" x14ac:dyDescent="0.2">
      <c r="A91" s="44">
        <v>84</v>
      </c>
      <c r="B91" s="115" t="s">
        <v>65</v>
      </c>
      <c r="C91" s="164">
        <v>2</v>
      </c>
      <c r="D91" s="163">
        <v>7</v>
      </c>
      <c r="E91" s="163">
        <v>6</v>
      </c>
      <c r="F91" s="163">
        <v>4</v>
      </c>
      <c r="G91" s="163">
        <v>1</v>
      </c>
      <c r="H91" s="163"/>
      <c r="I91" s="163">
        <v>1</v>
      </c>
      <c r="J91" s="163">
        <v>1</v>
      </c>
      <c r="K91" s="162">
        <v>3</v>
      </c>
      <c r="L91" s="163"/>
      <c r="M91" s="163"/>
      <c r="N91" s="164"/>
      <c r="O91" s="163"/>
      <c r="P91" s="60"/>
    </row>
    <row r="92" spans="1:16" s="4" customFormat="1" ht="38.25" customHeight="1" x14ac:dyDescent="0.2">
      <c r="A92" s="46">
        <v>85</v>
      </c>
      <c r="B92" s="115" t="s">
        <v>86</v>
      </c>
      <c r="C92" s="164">
        <v>1</v>
      </c>
      <c r="D92" s="163"/>
      <c r="E92" s="163">
        <v>1</v>
      </c>
      <c r="F92" s="163">
        <v>1</v>
      </c>
      <c r="G92" s="163">
        <v>1</v>
      </c>
      <c r="H92" s="163"/>
      <c r="I92" s="163"/>
      <c r="J92" s="163"/>
      <c r="K92" s="162"/>
      <c r="L92" s="163"/>
      <c r="M92" s="163"/>
      <c r="N92" s="164"/>
      <c r="O92" s="163"/>
      <c r="P92" s="60"/>
    </row>
    <row r="93" spans="1:16" s="4" customFormat="1" ht="30" customHeight="1" x14ac:dyDescent="0.2">
      <c r="A93" s="44">
        <v>86</v>
      </c>
      <c r="B93" s="115" t="s">
        <v>66</v>
      </c>
      <c r="C93" s="164"/>
      <c r="D93" s="163"/>
      <c r="E93" s="163"/>
      <c r="F93" s="163"/>
      <c r="G93" s="163"/>
      <c r="H93" s="163"/>
      <c r="I93" s="163"/>
      <c r="J93" s="163"/>
      <c r="K93" s="162"/>
      <c r="L93" s="163"/>
      <c r="M93" s="163"/>
      <c r="N93" s="164"/>
      <c r="O93" s="163"/>
      <c r="P93" s="60"/>
    </row>
    <row r="94" spans="1:16" s="4" customFormat="1" ht="39.75" customHeight="1" x14ac:dyDescent="0.2">
      <c r="A94" s="46">
        <v>87</v>
      </c>
      <c r="B94" s="115" t="s">
        <v>67</v>
      </c>
      <c r="C94" s="164">
        <v>140</v>
      </c>
      <c r="D94" s="163">
        <v>514</v>
      </c>
      <c r="E94" s="163">
        <v>457</v>
      </c>
      <c r="F94" s="163">
        <v>397</v>
      </c>
      <c r="G94" s="163">
        <v>278</v>
      </c>
      <c r="H94" s="163">
        <v>4</v>
      </c>
      <c r="I94" s="163">
        <v>11</v>
      </c>
      <c r="J94" s="163">
        <v>45</v>
      </c>
      <c r="K94" s="162">
        <v>197</v>
      </c>
      <c r="L94" s="163">
        <v>1</v>
      </c>
      <c r="M94" s="163">
        <v>915605</v>
      </c>
      <c r="N94" s="164"/>
      <c r="O94" s="163"/>
      <c r="P94" s="60"/>
    </row>
    <row r="95" spans="1:16" s="4" customFormat="1" ht="25.5" customHeight="1" x14ac:dyDescent="0.2">
      <c r="A95" s="44">
        <v>88</v>
      </c>
      <c r="B95" s="114" t="s">
        <v>68</v>
      </c>
      <c r="C95" s="164">
        <v>43</v>
      </c>
      <c r="D95" s="163">
        <v>296</v>
      </c>
      <c r="E95" s="163">
        <v>295</v>
      </c>
      <c r="F95" s="163">
        <v>249</v>
      </c>
      <c r="G95" s="163">
        <v>75</v>
      </c>
      <c r="H95" s="163">
        <v>4</v>
      </c>
      <c r="I95" s="163">
        <v>4</v>
      </c>
      <c r="J95" s="163">
        <v>38</v>
      </c>
      <c r="K95" s="162">
        <v>44</v>
      </c>
      <c r="L95" s="163">
        <v>1</v>
      </c>
      <c r="M95" s="163">
        <v>795113</v>
      </c>
      <c r="N95" s="164">
        <v>5650</v>
      </c>
      <c r="O95" s="163"/>
      <c r="P95" s="60"/>
    </row>
    <row r="96" spans="1:16" s="4" customFormat="1" ht="18" customHeight="1" x14ac:dyDescent="0.2">
      <c r="A96" s="46">
        <v>89</v>
      </c>
      <c r="B96" s="115" t="s">
        <v>69</v>
      </c>
      <c r="C96" s="164"/>
      <c r="D96" s="163">
        <v>3</v>
      </c>
      <c r="E96" s="163">
        <v>2</v>
      </c>
      <c r="F96" s="163">
        <v>1</v>
      </c>
      <c r="G96" s="163">
        <v>1</v>
      </c>
      <c r="H96" s="163"/>
      <c r="I96" s="163">
        <v>1</v>
      </c>
      <c r="J96" s="163"/>
      <c r="K96" s="162">
        <v>1</v>
      </c>
      <c r="L96" s="163"/>
      <c r="M96" s="163"/>
      <c r="N96" s="164"/>
      <c r="O96" s="163"/>
      <c r="P96" s="61"/>
    </row>
    <row r="97" spans="1:19" s="4" customFormat="1" ht="27" customHeight="1" x14ac:dyDescent="0.2">
      <c r="A97" s="44">
        <v>90</v>
      </c>
      <c r="B97" s="115" t="s">
        <v>70</v>
      </c>
      <c r="C97" s="164">
        <v>8</v>
      </c>
      <c r="D97" s="163">
        <v>20</v>
      </c>
      <c r="E97" s="163">
        <v>26</v>
      </c>
      <c r="F97" s="163">
        <v>20</v>
      </c>
      <c r="G97" s="163">
        <v>14</v>
      </c>
      <c r="H97" s="163"/>
      <c r="I97" s="163">
        <v>1</v>
      </c>
      <c r="J97" s="163">
        <v>5</v>
      </c>
      <c r="K97" s="162">
        <v>2</v>
      </c>
      <c r="L97" s="163"/>
      <c r="M97" s="163">
        <v>455239</v>
      </c>
      <c r="N97" s="164"/>
      <c r="O97" s="163"/>
      <c r="P97" s="61"/>
    </row>
    <row r="98" spans="1:19" s="4" customFormat="1" ht="18.75" customHeight="1" x14ac:dyDescent="0.2">
      <c r="A98" s="46">
        <v>91</v>
      </c>
      <c r="B98" s="115" t="s">
        <v>71</v>
      </c>
      <c r="C98" s="164"/>
      <c r="D98" s="163">
        <v>5</v>
      </c>
      <c r="E98" s="163">
        <v>2</v>
      </c>
      <c r="F98" s="163">
        <v>2</v>
      </c>
      <c r="G98" s="163">
        <v>1</v>
      </c>
      <c r="H98" s="163"/>
      <c r="I98" s="163"/>
      <c r="J98" s="163"/>
      <c r="K98" s="162">
        <v>3</v>
      </c>
      <c r="L98" s="163"/>
      <c r="M98" s="163">
        <v>21355</v>
      </c>
      <c r="N98" s="164">
        <v>5650</v>
      </c>
      <c r="O98" s="163"/>
      <c r="P98" s="61"/>
    </row>
    <row r="99" spans="1:19" s="4" customFormat="1" ht="15.75" customHeight="1" x14ac:dyDescent="0.2">
      <c r="A99" s="44">
        <v>92</v>
      </c>
      <c r="B99" s="115" t="s">
        <v>72</v>
      </c>
      <c r="C99" s="164">
        <v>2</v>
      </c>
      <c r="D99" s="163">
        <v>16</v>
      </c>
      <c r="E99" s="163">
        <v>12</v>
      </c>
      <c r="F99" s="163">
        <v>11</v>
      </c>
      <c r="G99" s="163">
        <v>2</v>
      </c>
      <c r="H99" s="163"/>
      <c r="I99" s="163"/>
      <c r="J99" s="163">
        <v>1</v>
      </c>
      <c r="K99" s="162">
        <v>6</v>
      </c>
      <c r="L99" s="163"/>
      <c r="M99" s="163">
        <v>3340</v>
      </c>
      <c r="N99" s="164"/>
      <c r="O99" s="163"/>
      <c r="P99" s="61"/>
    </row>
    <row r="100" spans="1:19" s="4" customFormat="1" ht="25.5" customHeight="1" x14ac:dyDescent="0.2">
      <c r="A100" s="46">
        <v>93</v>
      </c>
      <c r="B100" s="114" t="s">
        <v>241</v>
      </c>
      <c r="C100" s="164">
        <v>2</v>
      </c>
      <c r="D100" s="163">
        <v>8</v>
      </c>
      <c r="E100" s="163">
        <v>9</v>
      </c>
      <c r="F100" s="163">
        <v>6</v>
      </c>
      <c r="G100" s="163">
        <v>3</v>
      </c>
      <c r="H100" s="163">
        <v>1</v>
      </c>
      <c r="I100" s="163">
        <v>2</v>
      </c>
      <c r="J100" s="163"/>
      <c r="K100" s="162">
        <v>1</v>
      </c>
      <c r="L100" s="163"/>
      <c r="M100" s="163"/>
      <c r="N100" s="164"/>
      <c r="O100" s="163"/>
      <c r="P100" s="61"/>
    </row>
    <row r="101" spans="1:19" s="4" customFormat="1" ht="18.75" customHeight="1" x14ac:dyDescent="0.2">
      <c r="A101" s="44">
        <v>94</v>
      </c>
      <c r="B101" s="115" t="s">
        <v>190</v>
      </c>
      <c r="C101" s="164">
        <v>1</v>
      </c>
      <c r="D101" s="163">
        <v>6</v>
      </c>
      <c r="E101" s="163">
        <v>6</v>
      </c>
      <c r="F101" s="163">
        <v>6</v>
      </c>
      <c r="G101" s="163">
        <v>3</v>
      </c>
      <c r="H101" s="163"/>
      <c r="I101" s="163"/>
      <c r="J101" s="163"/>
      <c r="K101" s="162">
        <v>1</v>
      </c>
      <c r="L101" s="163"/>
      <c r="M101" s="163"/>
      <c r="N101" s="164"/>
      <c r="O101" s="163"/>
      <c r="P101" s="61"/>
    </row>
    <row r="102" spans="1:19" s="4" customFormat="1" ht="18.75" customHeight="1" x14ac:dyDescent="0.2">
      <c r="A102" s="46">
        <v>95</v>
      </c>
      <c r="B102" s="115" t="s">
        <v>191</v>
      </c>
      <c r="C102" s="164">
        <v>1</v>
      </c>
      <c r="D102" s="163">
        <v>1</v>
      </c>
      <c r="E102" s="163">
        <v>2</v>
      </c>
      <c r="F102" s="163"/>
      <c r="G102" s="163"/>
      <c r="H102" s="163"/>
      <c r="I102" s="163">
        <v>2</v>
      </c>
      <c r="J102" s="163"/>
      <c r="K102" s="162"/>
      <c r="L102" s="163"/>
      <c r="M102" s="163"/>
      <c r="N102" s="164"/>
      <c r="O102" s="163"/>
      <c r="P102" s="61"/>
    </row>
    <row r="103" spans="1:19" s="100" customFormat="1" ht="24.75" customHeight="1" x14ac:dyDescent="0.2">
      <c r="A103" s="44">
        <v>96</v>
      </c>
      <c r="B103" s="116" t="s">
        <v>73</v>
      </c>
      <c r="C103" s="164">
        <v>12</v>
      </c>
      <c r="D103" s="163">
        <v>59</v>
      </c>
      <c r="E103" s="163">
        <v>43</v>
      </c>
      <c r="F103" s="163">
        <v>39</v>
      </c>
      <c r="G103" s="163">
        <v>20</v>
      </c>
      <c r="H103" s="163"/>
      <c r="I103" s="163">
        <v>1</v>
      </c>
      <c r="J103" s="163">
        <v>3</v>
      </c>
      <c r="K103" s="162">
        <v>28</v>
      </c>
      <c r="L103" s="163">
        <v>4</v>
      </c>
      <c r="M103" s="163"/>
      <c r="N103" s="164"/>
      <c r="O103" s="163"/>
    </row>
    <row r="104" spans="1:19" s="4" customFormat="1" ht="18.75" customHeight="1" x14ac:dyDescent="0.2">
      <c r="A104" s="46">
        <v>97</v>
      </c>
      <c r="B104" s="115" t="s">
        <v>74</v>
      </c>
      <c r="C104" s="164"/>
      <c r="D104" s="163"/>
      <c r="E104" s="163"/>
      <c r="F104" s="163"/>
      <c r="G104" s="163"/>
      <c r="H104" s="163"/>
      <c r="I104" s="163"/>
      <c r="J104" s="163"/>
      <c r="K104" s="162"/>
      <c r="L104" s="163"/>
      <c r="M104" s="163"/>
      <c r="N104" s="164"/>
      <c r="O104" s="163"/>
      <c r="P104" s="61"/>
    </row>
    <row r="105" spans="1:19" s="4" customFormat="1" ht="16.5" customHeight="1" x14ac:dyDescent="0.2">
      <c r="A105" s="44">
        <v>98</v>
      </c>
      <c r="B105" s="115" t="s">
        <v>75</v>
      </c>
      <c r="C105" s="164"/>
      <c r="D105" s="163">
        <v>1</v>
      </c>
      <c r="E105" s="163">
        <v>1</v>
      </c>
      <c r="F105" s="163">
        <v>1</v>
      </c>
      <c r="G105" s="163"/>
      <c r="H105" s="163"/>
      <c r="I105" s="163"/>
      <c r="J105" s="163"/>
      <c r="K105" s="162"/>
      <c r="L105" s="163"/>
      <c r="M105" s="163"/>
      <c r="N105" s="164"/>
      <c r="O105" s="163"/>
      <c r="P105" s="61"/>
    </row>
    <row r="106" spans="1:19" s="4" customFormat="1" ht="16.5" customHeight="1" x14ac:dyDescent="0.2">
      <c r="A106" s="46">
        <v>99</v>
      </c>
      <c r="B106" s="115" t="s">
        <v>221</v>
      </c>
      <c r="C106" s="164"/>
      <c r="D106" s="163"/>
      <c r="E106" s="163"/>
      <c r="F106" s="163"/>
      <c r="G106" s="163"/>
      <c r="H106" s="163"/>
      <c r="I106" s="163"/>
      <c r="J106" s="163"/>
      <c r="K106" s="162"/>
      <c r="L106" s="163"/>
      <c r="M106" s="163"/>
      <c r="N106" s="164"/>
      <c r="O106" s="163"/>
      <c r="P106" s="61"/>
    </row>
    <row r="107" spans="1:19" s="4" customFormat="1" ht="18.75" customHeight="1" x14ac:dyDescent="0.2">
      <c r="A107" s="44">
        <v>100</v>
      </c>
      <c r="B107" s="115" t="s">
        <v>76</v>
      </c>
      <c r="C107" s="164"/>
      <c r="D107" s="163">
        <v>1</v>
      </c>
      <c r="E107" s="163">
        <v>1</v>
      </c>
      <c r="F107" s="163"/>
      <c r="G107" s="163"/>
      <c r="H107" s="163"/>
      <c r="I107" s="163"/>
      <c r="J107" s="163">
        <v>1</v>
      </c>
      <c r="K107" s="162"/>
      <c r="L107" s="163"/>
      <c r="M107" s="163"/>
      <c r="N107" s="164"/>
      <c r="O107" s="163"/>
      <c r="P107" s="61"/>
    </row>
    <row r="108" spans="1:19" s="4" customFormat="1" ht="20.25" customHeight="1" x14ac:dyDescent="0.2">
      <c r="A108" s="46">
        <v>101</v>
      </c>
      <c r="B108" s="115" t="s">
        <v>77</v>
      </c>
      <c r="C108" s="164">
        <v>11</v>
      </c>
      <c r="D108" s="163">
        <v>54</v>
      </c>
      <c r="E108" s="163">
        <v>37</v>
      </c>
      <c r="F108" s="163">
        <v>35</v>
      </c>
      <c r="G108" s="163">
        <v>17</v>
      </c>
      <c r="H108" s="163"/>
      <c r="I108" s="163">
        <v>1</v>
      </c>
      <c r="J108" s="163">
        <v>1</v>
      </c>
      <c r="K108" s="162">
        <v>28</v>
      </c>
      <c r="L108" s="163">
        <v>4</v>
      </c>
      <c r="M108" s="163"/>
      <c r="N108" s="164"/>
      <c r="O108" s="163"/>
      <c r="P108" s="61"/>
    </row>
    <row r="109" spans="1:19" s="100" customFormat="1" ht="28.5" customHeight="1" x14ac:dyDescent="0.2">
      <c r="A109" s="44">
        <v>102</v>
      </c>
      <c r="B109" s="116" t="s">
        <v>78</v>
      </c>
      <c r="C109" s="164">
        <v>8</v>
      </c>
      <c r="D109" s="163">
        <v>7</v>
      </c>
      <c r="E109" s="163">
        <v>11</v>
      </c>
      <c r="F109" s="163">
        <v>8</v>
      </c>
      <c r="G109" s="163">
        <v>2</v>
      </c>
      <c r="H109" s="163"/>
      <c r="I109" s="163"/>
      <c r="J109" s="163">
        <v>3</v>
      </c>
      <c r="K109" s="162">
        <v>4</v>
      </c>
      <c r="L109" s="163"/>
      <c r="M109" s="163">
        <v>146685</v>
      </c>
      <c r="N109" s="164">
        <v>2500</v>
      </c>
      <c r="O109" s="163">
        <v>2500</v>
      </c>
    </row>
    <row r="110" spans="1:19" s="4" customFormat="1" ht="17.25" customHeight="1" x14ac:dyDescent="0.2">
      <c r="A110" s="46">
        <v>103</v>
      </c>
      <c r="B110" s="115" t="s">
        <v>79</v>
      </c>
      <c r="C110" s="164"/>
      <c r="D110" s="163"/>
      <c r="E110" s="163"/>
      <c r="F110" s="163"/>
      <c r="G110" s="163"/>
      <c r="H110" s="163"/>
      <c r="I110" s="163"/>
      <c r="J110" s="163"/>
      <c r="K110" s="162"/>
      <c r="L110" s="163"/>
      <c r="M110" s="163"/>
      <c r="N110" s="164"/>
      <c r="O110" s="163"/>
      <c r="P110" s="61"/>
    </row>
    <row r="111" spans="1:19" ht="17.25" customHeight="1" x14ac:dyDescent="0.2">
      <c r="A111" s="44">
        <v>104</v>
      </c>
      <c r="B111" s="115" t="s">
        <v>80</v>
      </c>
      <c r="C111" s="164">
        <v>3</v>
      </c>
      <c r="D111" s="163"/>
      <c r="E111" s="163">
        <v>3</v>
      </c>
      <c r="F111" s="163">
        <v>1</v>
      </c>
      <c r="G111" s="163"/>
      <c r="H111" s="163"/>
      <c r="I111" s="163"/>
      <c r="J111" s="163">
        <v>2</v>
      </c>
      <c r="K111" s="162"/>
      <c r="L111" s="163"/>
      <c r="M111" s="163"/>
      <c r="N111" s="164"/>
      <c r="O111" s="163"/>
      <c r="P111" s="61"/>
      <c r="Q111" s="4"/>
      <c r="R111" s="4"/>
      <c r="S111" s="4"/>
    </row>
    <row r="112" spans="1:19" ht="19.5" customHeight="1" x14ac:dyDescent="0.2">
      <c r="A112" s="46">
        <v>105</v>
      </c>
      <c r="B112" s="115" t="s">
        <v>81</v>
      </c>
      <c r="C112" s="164">
        <v>4</v>
      </c>
      <c r="D112" s="163">
        <v>7</v>
      </c>
      <c r="E112" s="163">
        <v>8</v>
      </c>
      <c r="F112" s="163">
        <v>7</v>
      </c>
      <c r="G112" s="163">
        <v>2</v>
      </c>
      <c r="H112" s="163"/>
      <c r="I112" s="163"/>
      <c r="J112" s="163">
        <v>1</v>
      </c>
      <c r="K112" s="162">
        <v>3</v>
      </c>
      <c r="L112" s="163"/>
      <c r="M112" s="163">
        <v>146685</v>
      </c>
      <c r="N112" s="164">
        <v>2500</v>
      </c>
      <c r="O112" s="163">
        <v>2500</v>
      </c>
      <c r="P112" s="61"/>
      <c r="Q112" s="4"/>
      <c r="R112" s="4"/>
      <c r="S112" s="4"/>
    </row>
    <row r="113" spans="1:19" s="101" customFormat="1" ht="19.5" customHeight="1" x14ac:dyDescent="0.2">
      <c r="A113" s="44">
        <v>106</v>
      </c>
      <c r="B113" s="116" t="s">
        <v>82</v>
      </c>
      <c r="C113" s="164">
        <v>3</v>
      </c>
      <c r="D113" s="163">
        <v>2</v>
      </c>
      <c r="E113" s="163">
        <v>4</v>
      </c>
      <c r="F113" s="163"/>
      <c r="G113" s="163"/>
      <c r="H113" s="163"/>
      <c r="I113" s="163">
        <v>2</v>
      </c>
      <c r="J113" s="163">
        <v>2</v>
      </c>
      <c r="K113" s="162">
        <v>1</v>
      </c>
      <c r="L113" s="163"/>
      <c r="M113" s="163"/>
      <c r="N113" s="164"/>
      <c r="O113" s="163"/>
      <c r="P113" s="100"/>
      <c r="Q113" s="100"/>
      <c r="R113" s="100"/>
      <c r="S113" s="100"/>
    </row>
    <row r="114" spans="1:19" s="101" customFormat="1" ht="30.75" customHeight="1" x14ac:dyDescent="0.2">
      <c r="A114" s="46">
        <v>107</v>
      </c>
      <c r="B114" s="117" t="s">
        <v>222</v>
      </c>
      <c r="C114" s="164">
        <f>SUM(C8,C9,C12,C29,C30,C43,C49,C52,C79,C88,C103,C109,C113)</f>
        <v>452</v>
      </c>
      <c r="D114" s="164">
        <f t="shared" ref="D114:O114" si="0">SUM(D8,D9,D12,D29,D30,D43,D49,D52,D79,D88,D103,D109,D113)</f>
        <v>1843</v>
      </c>
      <c r="E114" s="164">
        <f t="shared" si="0"/>
        <v>1777</v>
      </c>
      <c r="F114" s="164">
        <f t="shared" si="0"/>
        <v>1531</v>
      </c>
      <c r="G114" s="164">
        <f t="shared" si="0"/>
        <v>1018</v>
      </c>
      <c r="H114" s="164">
        <f t="shared" si="0"/>
        <v>16</v>
      </c>
      <c r="I114" s="164">
        <f t="shared" si="0"/>
        <v>44</v>
      </c>
      <c r="J114" s="164">
        <f t="shared" si="0"/>
        <v>186</v>
      </c>
      <c r="K114" s="164">
        <f t="shared" si="0"/>
        <v>518</v>
      </c>
      <c r="L114" s="164">
        <f t="shared" si="0"/>
        <v>10</v>
      </c>
      <c r="M114" s="164">
        <f t="shared" si="0"/>
        <v>1954988</v>
      </c>
      <c r="N114" s="164">
        <f t="shared" si="0"/>
        <v>23223</v>
      </c>
      <c r="O114" s="164">
        <f t="shared" si="0"/>
        <v>2500</v>
      </c>
      <c r="P114" s="100"/>
      <c r="Q114" s="100"/>
      <c r="R114" s="100"/>
      <c r="S114" s="100"/>
    </row>
    <row r="115" spans="1:19" x14ac:dyDescent="0.2">
      <c r="A115" s="70"/>
      <c r="B115" s="71"/>
      <c r="C115" s="62"/>
      <c r="D115" s="62"/>
      <c r="E115" s="61"/>
      <c r="F115" s="61"/>
      <c r="G115" s="61"/>
      <c r="H115" s="61"/>
      <c r="I115" s="61"/>
      <c r="J115" s="61"/>
      <c r="K115" s="61"/>
      <c r="L115" s="61"/>
      <c r="M115" s="61"/>
      <c r="N115" s="61"/>
      <c r="O115" s="61"/>
      <c r="P115" s="61"/>
      <c r="Q115" s="4"/>
      <c r="R115" s="4"/>
      <c r="S115" s="4"/>
    </row>
    <row r="116" spans="1:19" x14ac:dyDescent="0.2">
      <c r="A116" s="70"/>
      <c r="B116" s="71"/>
      <c r="C116" s="29"/>
      <c r="D116" s="29"/>
      <c r="E116" s="4"/>
      <c r="F116" s="4"/>
      <c r="G116" s="4"/>
      <c r="H116" s="4"/>
      <c r="I116" s="4"/>
      <c r="J116" s="4"/>
      <c r="K116" s="4"/>
      <c r="L116" s="4"/>
      <c r="M116" s="4"/>
      <c r="N116" s="4"/>
      <c r="O116" s="4"/>
      <c r="P116" s="4"/>
      <c r="Q116" s="4"/>
      <c r="R116" s="4"/>
      <c r="S116" s="4"/>
    </row>
    <row r="117" spans="1:19" x14ac:dyDescent="0.2">
      <c r="A117" s="70"/>
      <c r="B117" s="71"/>
      <c r="C117" s="29"/>
      <c r="D117" s="29"/>
      <c r="E117" s="4"/>
      <c r="F117" s="4"/>
      <c r="G117" s="4"/>
      <c r="H117" s="4"/>
      <c r="I117" s="4"/>
      <c r="J117" s="4"/>
      <c r="K117" s="4"/>
      <c r="L117" s="4"/>
      <c r="M117" s="4"/>
      <c r="N117" s="4"/>
      <c r="O117" s="4"/>
      <c r="P117" s="4"/>
      <c r="Q117" s="4"/>
      <c r="R117" s="4"/>
      <c r="S117" s="4"/>
    </row>
    <row r="118" spans="1:19" x14ac:dyDescent="0.2">
      <c r="A118" s="70"/>
      <c r="B118" s="71"/>
      <c r="C118" s="29"/>
      <c r="D118" s="29"/>
      <c r="E118" s="4"/>
      <c r="F118" s="4"/>
      <c r="G118" s="4"/>
      <c r="H118" s="4"/>
      <c r="I118" s="4"/>
      <c r="J118" s="4"/>
      <c r="K118" s="4"/>
      <c r="L118" s="4"/>
      <c r="M118" s="4"/>
      <c r="N118" s="4"/>
      <c r="O118" s="4"/>
      <c r="P118" s="4"/>
      <c r="Q118" s="4"/>
      <c r="R118" s="4"/>
      <c r="S118" s="4"/>
    </row>
    <row r="119" spans="1:19" x14ac:dyDescent="0.2">
      <c r="A119" s="70"/>
      <c r="B119" s="71"/>
      <c r="C119" s="29"/>
      <c r="D119" s="29"/>
      <c r="E119" s="4"/>
      <c r="F119" s="4"/>
      <c r="G119" s="4"/>
      <c r="H119" s="4"/>
      <c r="I119" s="4"/>
      <c r="J119" s="4"/>
      <c r="K119" s="4"/>
      <c r="L119" s="4"/>
      <c r="M119" s="4"/>
      <c r="N119" s="4"/>
      <c r="O119" s="4"/>
      <c r="P119" s="4"/>
      <c r="Q119" s="4"/>
      <c r="R119" s="4"/>
      <c r="S119" s="4"/>
    </row>
    <row r="120" spans="1:19" x14ac:dyDescent="0.2">
      <c r="A120" s="70"/>
      <c r="B120" s="71"/>
      <c r="C120" s="29"/>
      <c r="D120" s="29"/>
      <c r="E120" s="4"/>
      <c r="F120" s="4"/>
      <c r="G120" s="4"/>
      <c r="H120" s="4"/>
      <c r="I120" s="4"/>
      <c r="J120" s="4"/>
      <c r="K120" s="4"/>
      <c r="L120" s="4"/>
      <c r="M120" s="4"/>
      <c r="N120" s="4"/>
      <c r="O120" s="4"/>
      <c r="P120" s="4"/>
      <c r="Q120" s="4"/>
      <c r="R120" s="4"/>
      <c r="S120" s="4"/>
    </row>
    <row r="121" spans="1:19" x14ac:dyDescent="0.2">
      <c r="A121" s="70"/>
      <c r="B121" s="71"/>
      <c r="C121" s="29"/>
      <c r="D121" s="29"/>
      <c r="E121" s="4"/>
      <c r="F121" s="4"/>
      <c r="G121" s="4"/>
      <c r="H121" s="4"/>
      <c r="I121" s="4"/>
      <c r="J121" s="4"/>
      <c r="K121" s="4"/>
      <c r="L121" s="4"/>
      <c r="M121" s="4"/>
      <c r="N121" s="4"/>
      <c r="O121" s="4"/>
      <c r="P121" s="4"/>
      <c r="Q121" s="4"/>
      <c r="R121" s="4"/>
      <c r="S121" s="4"/>
    </row>
    <row r="122" spans="1:19" x14ac:dyDescent="0.2">
      <c r="A122" s="70"/>
      <c r="B122" s="71"/>
      <c r="C122" s="29"/>
      <c r="D122" s="29"/>
      <c r="E122" s="4"/>
      <c r="F122" s="4"/>
      <c r="G122" s="4"/>
      <c r="H122" s="4"/>
      <c r="I122" s="4"/>
      <c r="J122" s="4"/>
      <c r="K122" s="4"/>
      <c r="L122" s="4"/>
      <c r="M122" s="4"/>
      <c r="N122" s="4"/>
      <c r="O122" s="4"/>
      <c r="P122" s="4"/>
      <c r="Q122" s="4"/>
      <c r="R122" s="4"/>
      <c r="S122" s="4"/>
    </row>
    <row r="123" spans="1:19" x14ac:dyDescent="0.2">
      <c r="A123" s="70"/>
      <c r="B123" s="71"/>
      <c r="C123" s="29"/>
      <c r="D123" s="29"/>
      <c r="E123" s="4"/>
      <c r="F123" s="4"/>
      <c r="G123" s="4"/>
      <c r="H123" s="4"/>
      <c r="I123" s="4"/>
      <c r="J123" s="4"/>
      <c r="K123" s="4"/>
      <c r="L123" s="4"/>
      <c r="M123" s="4"/>
      <c r="N123" s="4"/>
      <c r="O123" s="4"/>
      <c r="P123" s="4"/>
      <c r="Q123" s="4"/>
      <c r="R123" s="4"/>
      <c r="S123" s="4"/>
    </row>
    <row r="124" spans="1:19" x14ac:dyDescent="0.2">
      <c r="A124" s="70"/>
      <c r="B124" s="71"/>
      <c r="C124" s="29"/>
      <c r="D124" s="29"/>
      <c r="E124" s="4"/>
      <c r="F124" s="4"/>
      <c r="G124" s="4"/>
      <c r="H124" s="4"/>
      <c r="I124" s="4"/>
      <c r="J124" s="4"/>
      <c r="K124" s="4"/>
      <c r="L124" s="4"/>
      <c r="M124" s="4"/>
      <c r="N124" s="4"/>
      <c r="O124" s="4"/>
      <c r="P124" s="4"/>
      <c r="Q124" s="4"/>
      <c r="R124" s="4"/>
      <c r="S124" s="4"/>
    </row>
    <row r="125" spans="1:19" x14ac:dyDescent="0.2">
      <c r="A125" s="70"/>
      <c r="B125" s="71"/>
      <c r="C125" s="29"/>
      <c r="D125" s="29"/>
      <c r="E125" s="4"/>
      <c r="F125" s="4"/>
      <c r="G125" s="4"/>
      <c r="H125" s="4"/>
      <c r="I125" s="4"/>
      <c r="J125" s="4"/>
      <c r="K125" s="4"/>
      <c r="L125" s="4"/>
      <c r="M125" s="4"/>
      <c r="N125" s="4"/>
      <c r="O125" s="4"/>
      <c r="P125" s="4"/>
      <c r="Q125" s="4"/>
      <c r="R125" s="4"/>
      <c r="S125" s="4"/>
    </row>
    <row r="126" spans="1:19" x14ac:dyDescent="0.2">
      <c r="A126" s="70"/>
      <c r="B126" s="71"/>
      <c r="C126" s="29"/>
      <c r="D126" s="29"/>
      <c r="E126" s="4"/>
      <c r="F126" s="4"/>
      <c r="G126" s="4"/>
      <c r="H126" s="4"/>
      <c r="I126" s="4"/>
      <c r="J126" s="4"/>
      <c r="K126" s="4"/>
      <c r="L126" s="4"/>
      <c r="M126" s="4"/>
      <c r="N126" s="4"/>
      <c r="O126" s="4"/>
      <c r="P126" s="4"/>
      <c r="Q126" s="4"/>
      <c r="R126" s="4"/>
      <c r="S126" s="4"/>
    </row>
    <row r="127" spans="1:19" x14ac:dyDescent="0.2">
      <c r="A127" s="70"/>
      <c r="B127" s="71"/>
      <c r="C127" s="29"/>
      <c r="D127" s="29"/>
      <c r="E127" s="4"/>
      <c r="F127" s="4"/>
      <c r="G127" s="4"/>
      <c r="H127" s="4"/>
      <c r="I127" s="4"/>
      <c r="J127" s="4"/>
      <c r="K127" s="4"/>
      <c r="L127" s="4"/>
      <c r="M127" s="4"/>
      <c r="N127" s="4"/>
      <c r="O127" s="4"/>
      <c r="P127" s="4"/>
      <c r="Q127" s="4"/>
      <c r="R127" s="4"/>
      <c r="S127" s="4"/>
    </row>
    <row r="128" spans="1:19" x14ac:dyDescent="0.2">
      <c r="A128" s="70"/>
      <c r="B128" s="71"/>
      <c r="C128" s="29"/>
      <c r="D128" s="29"/>
      <c r="E128" s="4"/>
      <c r="F128" s="4"/>
      <c r="G128" s="4"/>
      <c r="H128" s="4"/>
      <c r="I128" s="4"/>
      <c r="J128" s="4"/>
      <c r="K128" s="4"/>
      <c r="L128" s="4"/>
      <c r="M128" s="4"/>
      <c r="N128" s="4"/>
      <c r="O128" s="4"/>
      <c r="P128" s="4"/>
      <c r="Q128" s="4"/>
      <c r="R128" s="4"/>
      <c r="S128" s="4"/>
    </row>
    <row r="129" spans="1:19" x14ac:dyDescent="0.2">
      <c r="A129" s="70"/>
      <c r="B129" s="71"/>
      <c r="C129" s="29"/>
      <c r="D129" s="29"/>
      <c r="E129" s="4"/>
      <c r="F129" s="4"/>
      <c r="G129" s="4"/>
      <c r="H129" s="4"/>
      <c r="I129" s="4"/>
      <c r="J129" s="4"/>
      <c r="K129" s="4"/>
      <c r="L129" s="4"/>
      <c r="M129" s="4"/>
      <c r="N129" s="4"/>
      <c r="O129" s="4"/>
      <c r="P129" s="4"/>
      <c r="Q129" s="4"/>
      <c r="R129" s="4"/>
      <c r="S129" s="4"/>
    </row>
    <row r="130" spans="1:19" x14ac:dyDescent="0.2">
      <c r="A130" s="70"/>
      <c r="B130" s="71"/>
      <c r="C130" s="29"/>
      <c r="D130" s="29"/>
      <c r="E130" s="4"/>
      <c r="F130" s="4"/>
      <c r="G130" s="4"/>
      <c r="H130" s="4"/>
      <c r="I130" s="4"/>
      <c r="J130" s="4"/>
      <c r="K130" s="4"/>
      <c r="L130" s="4"/>
      <c r="M130" s="4"/>
      <c r="N130" s="4"/>
      <c r="O130" s="4"/>
      <c r="P130" s="4"/>
      <c r="Q130" s="4"/>
      <c r="R130" s="4"/>
      <c r="S130" s="4"/>
    </row>
    <row r="131" spans="1:19" x14ac:dyDescent="0.2">
      <c r="A131" s="70"/>
      <c r="B131" s="71"/>
      <c r="C131" s="29"/>
      <c r="D131" s="29"/>
      <c r="E131" s="4"/>
      <c r="F131" s="4"/>
      <c r="G131" s="4"/>
      <c r="H131" s="4"/>
      <c r="I131" s="4"/>
      <c r="J131" s="4"/>
      <c r="K131" s="4"/>
      <c r="L131" s="4"/>
      <c r="M131" s="4"/>
      <c r="N131" s="4"/>
      <c r="O131" s="4"/>
      <c r="P131" s="4"/>
      <c r="Q131" s="4"/>
      <c r="R131" s="4"/>
      <c r="S131" s="4"/>
    </row>
    <row r="132" spans="1:19" x14ac:dyDescent="0.2">
      <c r="A132" s="70"/>
      <c r="B132" s="71"/>
      <c r="C132" s="29"/>
      <c r="D132" s="29"/>
      <c r="E132" s="4"/>
      <c r="F132" s="4"/>
      <c r="G132" s="4"/>
      <c r="H132" s="4"/>
      <c r="I132" s="4"/>
      <c r="J132" s="4"/>
      <c r="K132" s="4"/>
      <c r="L132" s="4"/>
      <c r="M132" s="4"/>
      <c r="N132" s="4"/>
      <c r="O132" s="4"/>
      <c r="P132" s="4"/>
      <c r="Q132" s="4"/>
      <c r="R132" s="4"/>
      <c r="S132" s="4"/>
    </row>
    <row r="133" spans="1:19" x14ac:dyDescent="0.2">
      <c r="A133" s="70"/>
      <c r="B133" s="71"/>
      <c r="C133" s="29"/>
      <c r="D133" s="29"/>
      <c r="E133" s="4"/>
      <c r="F133" s="4"/>
      <c r="G133" s="4"/>
      <c r="H133" s="4"/>
      <c r="I133" s="4"/>
      <c r="J133" s="4"/>
      <c r="K133" s="4"/>
      <c r="L133" s="4"/>
      <c r="M133" s="4"/>
      <c r="N133" s="4"/>
      <c r="O133" s="4"/>
      <c r="P133" s="4"/>
      <c r="Q133" s="4"/>
      <c r="R133" s="4"/>
      <c r="S133" s="4"/>
    </row>
    <row r="134" spans="1:19" x14ac:dyDescent="0.2">
      <c r="A134" s="70"/>
      <c r="B134" s="71"/>
      <c r="C134" s="29"/>
      <c r="D134" s="29"/>
      <c r="E134" s="4"/>
      <c r="F134" s="4"/>
      <c r="G134" s="4"/>
      <c r="H134" s="4"/>
      <c r="I134" s="4"/>
      <c r="J134" s="4"/>
      <c r="K134" s="4"/>
      <c r="L134" s="4"/>
      <c r="M134" s="4"/>
      <c r="N134" s="4"/>
      <c r="O134" s="4"/>
      <c r="P134" s="4"/>
      <c r="Q134" s="4"/>
      <c r="R134" s="4"/>
      <c r="S134" s="4"/>
    </row>
    <row r="135" spans="1:19" x14ac:dyDescent="0.2">
      <c r="A135" s="70"/>
      <c r="B135" s="71"/>
      <c r="C135" s="29"/>
      <c r="D135" s="29"/>
      <c r="E135" s="4"/>
      <c r="F135" s="4"/>
      <c r="G135" s="4"/>
      <c r="H135" s="4"/>
      <c r="I135" s="4"/>
      <c r="J135" s="4"/>
      <c r="K135" s="4"/>
      <c r="L135" s="4"/>
      <c r="M135" s="4"/>
      <c r="N135" s="4"/>
      <c r="O135" s="4"/>
      <c r="P135" s="4"/>
      <c r="Q135" s="4"/>
      <c r="R135" s="4"/>
      <c r="S135" s="4"/>
    </row>
    <row r="136" spans="1:19" x14ac:dyDescent="0.2">
      <c r="A136" s="70"/>
      <c r="B136" s="72"/>
      <c r="C136" s="22"/>
      <c r="D136" s="22"/>
      <c r="E136" s="4"/>
      <c r="F136" s="4"/>
      <c r="G136" s="4"/>
      <c r="H136" s="4"/>
      <c r="I136" s="4"/>
      <c r="J136" s="4"/>
      <c r="K136" s="4"/>
      <c r="L136" s="4"/>
      <c r="M136" s="4"/>
      <c r="N136" s="4"/>
      <c r="O136" s="4"/>
      <c r="P136" s="4"/>
      <c r="Q136" s="4"/>
      <c r="R136" s="4"/>
      <c r="S136" s="4"/>
    </row>
    <row r="137" spans="1:19" x14ac:dyDescent="0.2">
      <c r="A137" s="70"/>
      <c r="B137" s="72"/>
      <c r="C137" s="22"/>
      <c r="D137" s="22"/>
      <c r="E137" s="4"/>
      <c r="F137" s="4"/>
      <c r="G137" s="4"/>
      <c r="H137" s="4"/>
      <c r="I137" s="4"/>
      <c r="J137" s="4"/>
      <c r="K137" s="4"/>
      <c r="L137" s="4"/>
      <c r="M137" s="4"/>
      <c r="N137" s="4"/>
      <c r="O137" s="4"/>
      <c r="P137" s="4"/>
      <c r="Q137" s="4"/>
      <c r="R137" s="4"/>
      <c r="S137" s="4"/>
    </row>
    <row r="138" spans="1:19" x14ac:dyDescent="0.2">
      <c r="A138" s="70"/>
      <c r="B138" s="72"/>
      <c r="C138" s="22"/>
      <c r="D138" s="22"/>
      <c r="E138" s="4"/>
      <c r="F138" s="4"/>
      <c r="G138" s="4"/>
      <c r="H138" s="4"/>
      <c r="I138" s="4"/>
      <c r="J138" s="4"/>
      <c r="K138" s="4"/>
      <c r="L138" s="4"/>
      <c r="M138" s="4"/>
      <c r="N138" s="4"/>
      <c r="O138" s="4"/>
      <c r="P138" s="4"/>
      <c r="Q138" s="4"/>
      <c r="R138" s="4"/>
      <c r="S138" s="4"/>
    </row>
    <row r="139" spans="1:19" x14ac:dyDescent="0.2">
      <c r="A139" s="70"/>
      <c r="B139" s="72"/>
      <c r="C139" s="22"/>
      <c r="D139" s="22"/>
      <c r="E139" s="4"/>
      <c r="F139" s="4"/>
      <c r="G139" s="4"/>
      <c r="H139" s="4"/>
      <c r="I139" s="4"/>
      <c r="J139" s="4"/>
      <c r="K139" s="4"/>
      <c r="L139" s="4"/>
      <c r="M139" s="4"/>
      <c r="N139" s="4"/>
      <c r="O139" s="4"/>
      <c r="P139" s="4"/>
      <c r="Q139" s="4"/>
      <c r="R139" s="4"/>
      <c r="S139" s="4"/>
    </row>
    <row r="140" spans="1:19" x14ac:dyDescent="0.2">
      <c r="A140" s="70"/>
      <c r="B140" s="72"/>
      <c r="C140" s="22"/>
      <c r="D140" s="22"/>
      <c r="E140" s="4"/>
      <c r="F140" s="4"/>
      <c r="G140" s="4"/>
      <c r="H140" s="4"/>
      <c r="I140" s="4"/>
      <c r="J140" s="4"/>
      <c r="K140" s="4"/>
      <c r="L140" s="4"/>
      <c r="M140" s="4"/>
      <c r="N140" s="4"/>
      <c r="O140" s="4"/>
      <c r="P140" s="4"/>
      <c r="Q140" s="4"/>
      <c r="R140" s="4"/>
      <c r="S140" s="4"/>
    </row>
    <row r="141" spans="1:19" x14ac:dyDescent="0.2">
      <c r="A141" s="70"/>
      <c r="B141" s="72"/>
      <c r="C141" s="22"/>
      <c r="D141" s="22"/>
      <c r="E141" s="4"/>
      <c r="F141" s="4"/>
      <c r="G141" s="4"/>
      <c r="H141" s="4"/>
      <c r="I141" s="4"/>
      <c r="J141" s="4"/>
      <c r="K141" s="4"/>
      <c r="L141" s="4"/>
      <c r="M141" s="4"/>
      <c r="N141" s="4"/>
      <c r="O141" s="4"/>
      <c r="P141" s="4"/>
      <c r="Q141" s="4"/>
      <c r="R141" s="4"/>
      <c r="S141" s="4"/>
    </row>
    <row r="142" spans="1:19" x14ac:dyDescent="0.2">
      <c r="A142" s="70"/>
      <c r="B142" s="72"/>
      <c r="C142" s="22"/>
      <c r="D142" s="22"/>
      <c r="E142" s="4"/>
      <c r="F142" s="4"/>
      <c r="G142" s="4"/>
      <c r="H142" s="4"/>
      <c r="I142" s="4"/>
      <c r="J142" s="4"/>
      <c r="K142" s="4"/>
      <c r="L142" s="4"/>
      <c r="M142" s="4"/>
      <c r="N142" s="4"/>
      <c r="O142" s="4"/>
      <c r="P142" s="4"/>
      <c r="Q142" s="4"/>
      <c r="R142" s="4"/>
      <c r="S142" s="4"/>
    </row>
    <row r="143" spans="1:19" x14ac:dyDescent="0.2">
      <c r="A143" s="70"/>
      <c r="B143" s="72"/>
      <c r="C143" s="22"/>
      <c r="D143" s="22"/>
      <c r="E143" s="4"/>
      <c r="F143" s="4"/>
      <c r="G143" s="4"/>
      <c r="H143" s="4"/>
      <c r="I143" s="4"/>
      <c r="J143" s="4"/>
      <c r="K143" s="4"/>
      <c r="L143" s="4"/>
      <c r="M143" s="4"/>
      <c r="N143" s="4"/>
      <c r="O143" s="4"/>
      <c r="P143" s="4"/>
      <c r="Q143" s="4"/>
      <c r="R143" s="4"/>
      <c r="S143" s="4"/>
    </row>
    <row r="144" spans="1:19" x14ac:dyDescent="0.2">
      <c r="A144" s="70"/>
      <c r="B144" s="72"/>
      <c r="C144" s="22"/>
      <c r="D144" s="22"/>
      <c r="E144" s="4"/>
      <c r="F144" s="4"/>
      <c r="G144" s="4"/>
      <c r="H144" s="4"/>
      <c r="I144" s="4"/>
      <c r="J144" s="4"/>
      <c r="K144" s="4"/>
      <c r="L144" s="4"/>
      <c r="M144" s="4"/>
      <c r="N144" s="4"/>
      <c r="O144" s="4"/>
      <c r="P144" s="4"/>
      <c r="Q144" s="4"/>
      <c r="R144" s="4"/>
      <c r="S144" s="4"/>
    </row>
    <row r="145" spans="2:19" x14ac:dyDescent="0.2">
      <c r="B145" s="22"/>
      <c r="C145" s="22"/>
      <c r="D145" s="22"/>
      <c r="E145" s="4"/>
      <c r="F145" s="4"/>
      <c r="G145" s="4"/>
      <c r="H145" s="4"/>
      <c r="I145" s="4"/>
      <c r="J145" s="4"/>
      <c r="K145" s="4"/>
      <c r="L145" s="4"/>
      <c r="M145" s="4"/>
      <c r="N145" s="4"/>
      <c r="O145" s="4"/>
      <c r="P145" s="4"/>
      <c r="Q145" s="4"/>
      <c r="R145" s="4"/>
      <c r="S145" s="4"/>
    </row>
    <row r="146" spans="2:19" x14ac:dyDescent="0.2">
      <c r="B146" s="22"/>
      <c r="C146" s="22"/>
      <c r="D146" s="22"/>
      <c r="E146" s="4"/>
      <c r="F146" s="4"/>
      <c r="G146" s="4"/>
      <c r="H146" s="4"/>
      <c r="I146" s="4"/>
      <c r="J146" s="4"/>
      <c r="K146" s="4"/>
      <c r="L146" s="4"/>
      <c r="M146" s="4"/>
      <c r="N146" s="4"/>
      <c r="O146" s="4"/>
      <c r="P146" s="4"/>
      <c r="Q146" s="4"/>
      <c r="R146" s="4"/>
      <c r="S146" s="4"/>
    </row>
    <row r="147" spans="2:19" x14ac:dyDescent="0.2">
      <c r="B147" s="22"/>
      <c r="C147" s="22"/>
      <c r="D147" s="22"/>
      <c r="E147" s="4"/>
      <c r="F147" s="4"/>
      <c r="G147" s="4"/>
      <c r="H147" s="4"/>
      <c r="I147" s="4"/>
      <c r="J147" s="4"/>
      <c r="K147" s="4"/>
      <c r="L147" s="4"/>
      <c r="M147" s="4"/>
      <c r="N147" s="4"/>
      <c r="O147" s="4"/>
      <c r="P147" s="4"/>
      <c r="Q147" s="4"/>
      <c r="R147" s="4"/>
      <c r="S147" s="4"/>
    </row>
    <row r="148" spans="2:19" x14ac:dyDescent="0.2">
      <c r="B148" s="22"/>
      <c r="C148" s="22"/>
      <c r="D148" s="22"/>
      <c r="E148" s="4"/>
      <c r="F148" s="4"/>
      <c r="G148" s="4"/>
      <c r="H148" s="4"/>
      <c r="I148" s="4"/>
      <c r="J148" s="4"/>
      <c r="K148" s="4"/>
      <c r="L148" s="4"/>
      <c r="M148" s="4"/>
      <c r="N148" s="4"/>
      <c r="O148" s="4"/>
      <c r="P148" s="4"/>
      <c r="Q148" s="4"/>
      <c r="R148" s="4"/>
      <c r="S148" s="4"/>
    </row>
    <row r="149" spans="2:19" x14ac:dyDescent="0.2">
      <c r="B149" s="20"/>
      <c r="C149" s="20"/>
      <c r="D149" s="20"/>
      <c r="E149" s="4"/>
      <c r="F149" s="4"/>
      <c r="G149" s="4"/>
      <c r="H149" s="4"/>
      <c r="I149" s="4"/>
      <c r="J149" s="4"/>
      <c r="K149" s="4"/>
      <c r="L149" s="4"/>
      <c r="M149" s="4"/>
      <c r="N149" s="4"/>
      <c r="O149" s="4"/>
      <c r="P149" s="4"/>
      <c r="Q149" s="4"/>
      <c r="R149" s="4"/>
      <c r="S149" s="4"/>
    </row>
    <row r="150" spans="2:19" x14ac:dyDescent="0.2">
      <c r="B150" s="20"/>
      <c r="C150" s="20"/>
      <c r="D150" s="20"/>
      <c r="E150" s="4"/>
      <c r="F150" s="4"/>
      <c r="G150" s="4"/>
      <c r="H150" s="4"/>
      <c r="I150" s="4"/>
      <c r="J150" s="4"/>
      <c r="K150" s="4"/>
      <c r="L150" s="4"/>
      <c r="M150" s="4"/>
      <c r="N150" s="4"/>
      <c r="O150" s="4"/>
      <c r="P150" s="4"/>
      <c r="Q150" s="4"/>
      <c r="R150" s="4"/>
      <c r="S150" s="4"/>
    </row>
    <row r="151" spans="2:19" x14ac:dyDescent="0.2">
      <c r="B151" s="20"/>
      <c r="C151" s="20"/>
      <c r="D151" s="20"/>
      <c r="E151" s="4"/>
      <c r="F151" s="4"/>
      <c r="G151" s="4"/>
      <c r="H151" s="4"/>
      <c r="I151" s="4"/>
      <c r="J151" s="4"/>
      <c r="K151" s="4"/>
      <c r="L151" s="4"/>
      <c r="M151" s="4"/>
      <c r="N151" s="4"/>
      <c r="O151" s="4"/>
      <c r="P151" s="4"/>
      <c r="Q151" s="4"/>
      <c r="R151" s="4"/>
      <c r="S151" s="4"/>
    </row>
    <row r="152" spans="2:19" x14ac:dyDescent="0.2">
      <c r="B152" s="20"/>
      <c r="C152" s="20"/>
      <c r="D152" s="20"/>
      <c r="E152" s="4"/>
      <c r="F152" s="4"/>
      <c r="G152" s="4"/>
      <c r="H152" s="4"/>
      <c r="I152" s="4"/>
      <c r="J152" s="4"/>
      <c r="K152" s="4"/>
      <c r="L152" s="4"/>
      <c r="M152" s="4"/>
      <c r="N152" s="4"/>
      <c r="O152" s="4"/>
      <c r="P152" s="4"/>
      <c r="Q152" s="4"/>
      <c r="R152" s="4"/>
      <c r="S152" s="4"/>
    </row>
    <row r="153" spans="2:19" x14ac:dyDescent="0.2">
      <c r="B153" s="20"/>
      <c r="C153" s="20"/>
      <c r="D153" s="20"/>
      <c r="E153" s="4"/>
      <c r="F153" s="4"/>
      <c r="G153" s="4"/>
      <c r="H153" s="4"/>
      <c r="I153" s="4"/>
      <c r="J153" s="4"/>
      <c r="K153" s="4"/>
      <c r="L153" s="4"/>
      <c r="M153" s="4"/>
      <c r="N153" s="4"/>
      <c r="O153" s="4"/>
      <c r="P153" s="4"/>
      <c r="Q153" s="4"/>
      <c r="R153" s="4"/>
      <c r="S153" s="4"/>
    </row>
    <row r="154" spans="2:19" x14ac:dyDescent="0.2">
      <c r="B154" s="20"/>
      <c r="C154" s="20"/>
      <c r="D154" s="20"/>
      <c r="E154" s="4"/>
      <c r="F154" s="4"/>
      <c r="G154" s="4"/>
      <c r="H154" s="4"/>
      <c r="I154" s="4"/>
      <c r="J154" s="4"/>
      <c r="K154" s="4"/>
      <c r="L154" s="4"/>
      <c r="M154" s="4"/>
      <c r="N154" s="4"/>
      <c r="O154" s="4"/>
      <c r="P154" s="4"/>
      <c r="Q154" s="4"/>
      <c r="R154" s="4"/>
      <c r="S154" s="4"/>
    </row>
    <row r="155" spans="2:19" x14ac:dyDescent="0.2">
      <c r="B155" s="20"/>
      <c r="C155" s="20"/>
      <c r="D155" s="20"/>
      <c r="E155" s="4"/>
      <c r="F155" s="4"/>
      <c r="G155" s="4"/>
      <c r="H155" s="4"/>
      <c r="I155" s="4"/>
      <c r="J155" s="4"/>
      <c r="K155" s="4"/>
      <c r="L155" s="4"/>
      <c r="M155" s="4"/>
      <c r="N155" s="4"/>
      <c r="O155" s="4"/>
      <c r="P155" s="4"/>
      <c r="Q155" s="4"/>
      <c r="R155" s="4"/>
      <c r="S155" s="4"/>
    </row>
    <row r="156" spans="2:19" x14ac:dyDescent="0.2">
      <c r="B156" s="20"/>
      <c r="C156" s="20"/>
      <c r="D156" s="20"/>
      <c r="E156" s="4"/>
      <c r="F156" s="4"/>
      <c r="G156" s="4"/>
      <c r="H156" s="4"/>
      <c r="I156" s="4"/>
      <c r="J156" s="4"/>
      <c r="K156" s="4"/>
      <c r="L156" s="4"/>
      <c r="M156" s="4"/>
      <c r="N156" s="4"/>
      <c r="O156" s="4"/>
      <c r="P156" s="4"/>
      <c r="Q156" s="4"/>
      <c r="R156" s="4"/>
      <c r="S156" s="4"/>
    </row>
    <row r="157" spans="2:19" x14ac:dyDescent="0.2">
      <c r="B157" s="20"/>
      <c r="C157" s="20"/>
      <c r="D157" s="20"/>
      <c r="E157" s="4"/>
      <c r="F157" s="4"/>
      <c r="G157" s="4"/>
      <c r="H157" s="4"/>
      <c r="I157" s="4"/>
      <c r="J157" s="4"/>
      <c r="K157" s="4"/>
      <c r="L157" s="4"/>
      <c r="M157" s="4"/>
      <c r="N157" s="4"/>
      <c r="O157" s="4"/>
      <c r="P157" s="4"/>
      <c r="Q157" s="4"/>
      <c r="R157" s="4"/>
      <c r="S157" s="4"/>
    </row>
    <row r="158" spans="2:19" x14ac:dyDescent="0.2">
      <c r="B158" s="20"/>
      <c r="C158" s="20"/>
      <c r="D158" s="20"/>
      <c r="E158" s="4"/>
      <c r="F158" s="4"/>
      <c r="G158" s="4"/>
      <c r="H158" s="4"/>
      <c r="I158" s="4"/>
      <c r="J158" s="4"/>
      <c r="K158" s="4"/>
      <c r="L158" s="4"/>
      <c r="M158" s="4"/>
      <c r="N158" s="4"/>
      <c r="O158" s="4"/>
      <c r="P158" s="4"/>
      <c r="Q158" s="4"/>
      <c r="R158" s="4"/>
      <c r="S158" s="4"/>
    </row>
    <row r="159" spans="2:19" x14ac:dyDescent="0.2">
      <c r="B159" s="20"/>
      <c r="C159" s="20"/>
      <c r="D159" s="20"/>
      <c r="E159" s="4"/>
      <c r="F159" s="4"/>
      <c r="G159" s="4"/>
      <c r="H159" s="4"/>
      <c r="I159" s="4"/>
      <c r="J159" s="4"/>
      <c r="K159" s="4"/>
      <c r="L159" s="4"/>
      <c r="M159" s="4"/>
      <c r="N159" s="4"/>
      <c r="O159" s="4"/>
      <c r="P159" s="4"/>
      <c r="Q159" s="4"/>
      <c r="R159" s="4"/>
      <c r="S159" s="4"/>
    </row>
    <row r="160" spans="2:19" x14ac:dyDescent="0.2">
      <c r="B160" s="20"/>
      <c r="C160" s="20"/>
      <c r="D160" s="20"/>
      <c r="E160" s="4"/>
      <c r="F160" s="4"/>
      <c r="G160" s="4"/>
      <c r="H160" s="4"/>
      <c r="I160" s="4"/>
      <c r="J160" s="4"/>
      <c r="K160" s="4"/>
      <c r="L160" s="4"/>
      <c r="M160" s="4"/>
      <c r="N160" s="4"/>
      <c r="O160" s="4"/>
      <c r="P160" s="4"/>
      <c r="Q160" s="4"/>
      <c r="R160" s="4"/>
      <c r="S160" s="4"/>
    </row>
    <row r="161" spans="2:19" x14ac:dyDescent="0.2">
      <c r="B161" s="20"/>
      <c r="C161" s="20"/>
      <c r="D161" s="20"/>
      <c r="E161" s="4"/>
      <c r="F161" s="4"/>
      <c r="G161" s="4"/>
      <c r="H161" s="4"/>
      <c r="I161" s="4"/>
      <c r="J161" s="4"/>
      <c r="K161" s="4"/>
      <c r="L161" s="4"/>
      <c r="M161" s="4"/>
      <c r="N161" s="4"/>
      <c r="O161" s="4"/>
      <c r="P161" s="4"/>
      <c r="Q161" s="4"/>
      <c r="R161" s="4"/>
      <c r="S161" s="4"/>
    </row>
    <row r="162" spans="2:19" x14ac:dyDescent="0.2">
      <c r="B162" s="20"/>
      <c r="C162" s="20"/>
      <c r="D162" s="20"/>
      <c r="E162" s="4"/>
      <c r="F162" s="4"/>
      <c r="G162" s="4"/>
      <c r="H162" s="4"/>
      <c r="I162" s="4"/>
      <c r="J162" s="4"/>
      <c r="K162" s="4"/>
      <c r="L162" s="4"/>
      <c r="M162" s="4"/>
      <c r="N162" s="4"/>
      <c r="O162" s="4"/>
      <c r="P162" s="4"/>
      <c r="Q162" s="4"/>
      <c r="R162" s="4"/>
      <c r="S162" s="4"/>
    </row>
    <row r="163" spans="2:19" x14ac:dyDescent="0.2">
      <c r="B163" s="20"/>
      <c r="C163" s="20"/>
      <c r="D163" s="20"/>
      <c r="E163" s="4"/>
      <c r="F163" s="4"/>
      <c r="G163" s="4"/>
      <c r="H163" s="4"/>
      <c r="I163" s="4"/>
      <c r="J163" s="4"/>
      <c r="K163" s="4"/>
      <c r="L163" s="4"/>
      <c r="M163" s="4"/>
      <c r="N163" s="4"/>
      <c r="O163" s="4"/>
      <c r="P163" s="4"/>
      <c r="Q163" s="4"/>
      <c r="R163" s="4"/>
      <c r="S163" s="4"/>
    </row>
    <row r="164" spans="2:19" x14ac:dyDescent="0.2">
      <c r="B164" s="20"/>
      <c r="C164" s="20"/>
      <c r="D164" s="20"/>
      <c r="E164" s="4"/>
      <c r="F164" s="4"/>
      <c r="G164" s="4"/>
      <c r="H164" s="4"/>
      <c r="I164" s="4"/>
      <c r="J164" s="4"/>
      <c r="K164" s="4"/>
      <c r="L164" s="4"/>
      <c r="M164" s="4"/>
      <c r="N164" s="4"/>
      <c r="O164" s="4"/>
      <c r="P164" s="4"/>
      <c r="Q164" s="4"/>
      <c r="R164" s="4"/>
      <c r="S164" s="4"/>
    </row>
    <row r="165" spans="2:19" x14ac:dyDescent="0.2">
      <c r="B165" s="20"/>
      <c r="C165" s="20"/>
      <c r="D165" s="20"/>
      <c r="E165" s="4"/>
      <c r="F165" s="4"/>
      <c r="G165" s="4"/>
      <c r="H165" s="4"/>
      <c r="I165" s="4"/>
      <c r="J165" s="4"/>
      <c r="K165" s="4"/>
      <c r="L165" s="4"/>
      <c r="M165" s="4"/>
      <c r="N165" s="4"/>
      <c r="O165" s="4"/>
      <c r="P165" s="4"/>
      <c r="Q165" s="4"/>
      <c r="R165" s="4"/>
      <c r="S165" s="4"/>
    </row>
    <row r="166" spans="2:19" x14ac:dyDescent="0.2">
      <c r="B166" s="20"/>
      <c r="C166" s="20"/>
      <c r="D166" s="20"/>
      <c r="E166" s="4"/>
      <c r="F166" s="4"/>
      <c r="G166" s="4"/>
      <c r="H166" s="4"/>
      <c r="I166" s="4"/>
      <c r="J166" s="4"/>
      <c r="K166" s="4"/>
      <c r="L166" s="4"/>
      <c r="M166" s="4"/>
      <c r="N166" s="4"/>
      <c r="O166" s="4"/>
      <c r="P166" s="4"/>
      <c r="Q166" s="4"/>
      <c r="R166" s="4"/>
      <c r="S166" s="4"/>
    </row>
    <row r="167" spans="2:19" x14ac:dyDescent="0.2">
      <c r="B167" s="20"/>
      <c r="C167" s="20"/>
      <c r="D167" s="20"/>
      <c r="E167" s="4"/>
      <c r="F167" s="4"/>
      <c r="G167" s="4"/>
      <c r="H167" s="4"/>
      <c r="I167" s="4"/>
      <c r="J167" s="4"/>
      <c r="K167" s="4"/>
      <c r="L167" s="4"/>
      <c r="M167" s="4"/>
      <c r="N167" s="4"/>
      <c r="O167" s="4"/>
      <c r="P167" s="4"/>
      <c r="Q167" s="4"/>
      <c r="R167" s="4"/>
      <c r="S167" s="4"/>
    </row>
    <row r="168" spans="2:19" x14ac:dyDescent="0.2">
      <c r="B168" s="20"/>
      <c r="C168" s="20"/>
      <c r="D168" s="20"/>
      <c r="E168" s="4"/>
      <c r="F168" s="4"/>
      <c r="G168" s="4"/>
      <c r="H168" s="4"/>
      <c r="I168" s="4"/>
      <c r="J168" s="4"/>
      <c r="K168" s="4"/>
      <c r="L168" s="4"/>
      <c r="M168" s="4"/>
      <c r="N168" s="4"/>
      <c r="O168" s="4"/>
      <c r="P168" s="4"/>
      <c r="Q168" s="4"/>
      <c r="R168" s="4"/>
      <c r="S168" s="4"/>
    </row>
    <row r="169" spans="2:19" x14ac:dyDescent="0.2">
      <c r="B169" s="20"/>
      <c r="C169" s="20"/>
      <c r="D169" s="20"/>
      <c r="E169" s="4"/>
      <c r="F169" s="4"/>
      <c r="G169" s="4"/>
      <c r="H169" s="4"/>
      <c r="I169" s="4"/>
      <c r="J169" s="4"/>
      <c r="K169" s="4"/>
      <c r="L169" s="4"/>
      <c r="M169" s="4"/>
      <c r="N169" s="4"/>
      <c r="O169" s="4"/>
      <c r="P169" s="4"/>
      <c r="Q169" s="4"/>
      <c r="R169" s="4"/>
      <c r="S169" s="4"/>
    </row>
    <row r="170" spans="2:19" x14ac:dyDescent="0.2">
      <c r="B170" s="20"/>
      <c r="C170" s="20"/>
      <c r="D170" s="20"/>
      <c r="E170" s="4"/>
      <c r="F170" s="4"/>
      <c r="G170" s="4"/>
      <c r="H170" s="4"/>
      <c r="I170" s="4"/>
      <c r="J170" s="4"/>
      <c r="K170" s="4"/>
      <c r="L170" s="4"/>
      <c r="M170" s="4"/>
      <c r="N170" s="4"/>
      <c r="O170" s="4"/>
      <c r="P170" s="4"/>
      <c r="Q170" s="4"/>
      <c r="R170" s="4"/>
      <c r="S170" s="4"/>
    </row>
    <row r="171" spans="2:19" x14ac:dyDescent="0.2">
      <c r="B171" s="20"/>
      <c r="C171" s="20"/>
      <c r="D171" s="20"/>
      <c r="E171" s="4"/>
      <c r="F171" s="4"/>
      <c r="G171" s="4"/>
      <c r="H171" s="4"/>
      <c r="I171" s="4"/>
      <c r="J171" s="4"/>
      <c r="K171" s="4"/>
      <c r="L171" s="4"/>
      <c r="M171" s="4"/>
      <c r="N171" s="4"/>
      <c r="O171" s="4"/>
      <c r="P171" s="4"/>
      <c r="Q171" s="4"/>
      <c r="R171" s="4"/>
      <c r="S171" s="4"/>
    </row>
    <row r="172" spans="2:19" x14ac:dyDescent="0.2">
      <c r="B172" s="20"/>
      <c r="C172" s="20"/>
      <c r="D172" s="20"/>
      <c r="E172" s="4"/>
      <c r="F172" s="4"/>
      <c r="G172" s="4"/>
      <c r="H172" s="4"/>
      <c r="I172" s="4"/>
      <c r="J172" s="4"/>
      <c r="K172" s="4"/>
      <c r="L172" s="4"/>
      <c r="M172" s="4"/>
      <c r="N172" s="4"/>
      <c r="O172" s="4"/>
      <c r="P172" s="4"/>
      <c r="Q172" s="4"/>
      <c r="R172" s="4"/>
      <c r="S172" s="4"/>
    </row>
    <row r="173" spans="2:19" x14ac:dyDescent="0.2">
      <c r="B173" s="20"/>
      <c r="C173" s="20"/>
      <c r="D173" s="20"/>
      <c r="E173" s="4"/>
      <c r="F173" s="4"/>
      <c r="G173" s="4"/>
      <c r="H173" s="4"/>
      <c r="I173" s="4"/>
      <c r="J173" s="4"/>
      <c r="K173" s="4"/>
      <c r="L173" s="4"/>
      <c r="M173" s="4"/>
      <c r="N173" s="4"/>
      <c r="O173" s="4"/>
      <c r="P173" s="4"/>
      <c r="Q173" s="4"/>
      <c r="R173" s="4"/>
      <c r="S173" s="4"/>
    </row>
    <row r="174" spans="2:19" x14ac:dyDescent="0.2">
      <c r="B174" s="20"/>
      <c r="C174" s="20"/>
      <c r="D174" s="20"/>
      <c r="E174" s="4"/>
      <c r="F174" s="4"/>
      <c r="G174" s="4"/>
      <c r="H174" s="4"/>
      <c r="I174" s="4"/>
      <c r="J174" s="4"/>
      <c r="K174" s="4"/>
      <c r="L174" s="4"/>
      <c r="M174" s="4"/>
      <c r="N174" s="4"/>
      <c r="O174" s="4"/>
      <c r="P174" s="4"/>
      <c r="Q174" s="4"/>
      <c r="R174" s="4"/>
      <c r="S174" s="4"/>
    </row>
    <row r="175" spans="2:19" x14ac:dyDescent="0.2">
      <c r="B175" s="20"/>
      <c r="C175" s="20"/>
      <c r="D175" s="20"/>
      <c r="E175" s="4"/>
      <c r="F175" s="4"/>
      <c r="G175" s="4"/>
      <c r="H175" s="4"/>
      <c r="I175" s="4"/>
      <c r="J175" s="4"/>
      <c r="K175" s="4"/>
      <c r="L175" s="4"/>
      <c r="M175" s="4"/>
      <c r="N175" s="4"/>
      <c r="O175" s="4"/>
      <c r="P175" s="4"/>
      <c r="Q175" s="4"/>
      <c r="R175" s="4"/>
      <c r="S175" s="4"/>
    </row>
    <row r="176" spans="2:19" x14ac:dyDescent="0.2">
      <c r="B176" s="20"/>
      <c r="C176" s="20"/>
      <c r="D176" s="20"/>
      <c r="E176" s="4"/>
      <c r="F176" s="4"/>
      <c r="G176" s="4"/>
      <c r="H176" s="4"/>
      <c r="I176" s="4"/>
      <c r="J176" s="4"/>
      <c r="K176" s="4"/>
      <c r="L176" s="4"/>
      <c r="M176" s="4"/>
      <c r="N176" s="4"/>
      <c r="O176" s="4"/>
      <c r="P176" s="4"/>
      <c r="Q176" s="4"/>
      <c r="R176" s="4"/>
      <c r="S176" s="4"/>
    </row>
    <row r="177" spans="2:19" x14ac:dyDescent="0.2">
      <c r="B177" s="20"/>
      <c r="C177" s="20"/>
      <c r="D177" s="20"/>
      <c r="E177" s="4"/>
      <c r="F177" s="4"/>
      <c r="G177" s="4"/>
      <c r="H177" s="4"/>
      <c r="I177" s="4"/>
      <c r="J177" s="4"/>
      <c r="K177" s="4"/>
      <c r="L177" s="4"/>
      <c r="M177" s="4"/>
      <c r="N177" s="4"/>
      <c r="O177" s="4"/>
      <c r="P177" s="4"/>
      <c r="Q177" s="4"/>
      <c r="R177" s="4"/>
      <c r="S177" s="4"/>
    </row>
    <row r="178" spans="2:19" x14ac:dyDescent="0.2">
      <c r="B178" s="20"/>
      <c r="C178" s="20"/>
      <c r="D178" s="20"/>
      <c r="E178" s="4"/>
      <c r="F178" s="4"/>
      <c r="G178" s="4"/>
      <c r="H178" s="4"/>
      <c r="I178" s="4"/>
      <c r="J178" s="4"/>
      <c r="K178" s="4"/>
      <c r="L178" s="4"/>
      <c r="M178" s="4"/>
      <c r="N178" s="4"/>
      <c r="O178" s="4"/>
      <c r="P178" s="4"/>
      <c r="Q178" s="4"/>
      <c r="R178" s="4"/>
      <c r="S178" s="4"/>
    </row>
    <row r="179" spans="2:19" x14ac:dyDescent="0.2">
      <c r="B179" s="20"/>
      <c r="C179" s="20"/>
      <c r="D179" s="20"/>
      <c r="E179" s="4"/>
      <c r="F179" s="4"/>
      <c r="G179" s="4"/>
      <c r="H179" s="4"/>
      <c r="I179" s="4"/>
      <c r="J179" s="4"/>
      <c r="K179" s="4"/>
      <c r="L179" s="4"/>
      <c r="M179" s="4"/>
      <c r="N179" s="4"/>
      <c r="O179" s="4"/>
      <c r="P179" s="4"/>
      <c r="Q179" s="4"/>
      <c r="R179" s="4"/>
      <c r="S179" s="4"/>
    </row>
    <row r="180" spans="2:19" x14ac:dyDescent="0.2">
      <c r="B180" s="20"/>
      <c r="C180" s="20"/>
      <c r="D180" s="20"/>
      <c r="E180" s="4"/>
      <c r="F180" s="4"/>
      <c r="G180" s="4"/>
      <c r="H180" s="4"/>
      <c r="I180" s="4"/>
      <c r="J180" s="4"/>
      <c r="K180" s="4"/>
      <c r="L180" s="4"/>
      <c r="M180" s="4"/>
      <c r="N180" s="4"/>
      <c r="O180" s="4"/>
      <c r="P180" s="4"/>
      <c r="Q180" s="4"/>
      <c r="R180" s="4"/>
      <c r="S180" s="4"/>
    </row>
    <row r="181" spans="2:19" x14ac:dyDescent="0.2">
      <c r="B181" s="20"/>
      <c r="C181" s="20"/>
      <c r="D181" s="20"/>
      <c r="E181" s="4"/>
      <c r="F181" s="4"/>
      <c r="G181" s="4"/>
      <c r="H181" s="4"/>
      <c r="I181" s="4"/>
      <c r="J181" s="4"/>
      <c r="K181" s="4"/>
      <c r="L181" s="4"/>
      <c r="M181" s="4"/>
      <c r="N181" s="4"/>
      <c r="O181" s="4"/>
      <c r="P181" s="4"/>
      <c r="Q181" s="4"/>
      <c r="R181" s="4"/>
      <c r="S181" s="4"/>
    </row>
    <row r="182" spans="2:19" x14ac:dyDescent="0.2">
      <c r="B182" s="20"/>
      <c r="C182" s="20"/>
      <c r="D182" s="20"/>
      <c r="E182" s="4"/>
      <c r="F182" s="4"/>
      <c r="G182" s="4"/>
      <c r="H182" s="4"/>
      <c r="I182" s="4"/>
      <c r="J182" s="4"/>
      <c r="K182" s="4"/>
      <c r="L182" s="4"/>
      <c r="M182" s="4"/>
      <c r="N182" s="4"/>
      <c r="O182" s="4"/>
      <c r="P182" s="4"/>
      <c r="Q182" s="4"/>
      <c r="R182" s="4"/>
      <c r="S182" s="4"/>
    </row>
    <row r="183" spans="2:19" x14ac:dyDescent="0.2">
      <c r="B183" s="20"/>
      <c r="C183" s="20"/>
      <c r="D183" s="20"/>
      <c r="E183" s="4"/>
      <c r="F183" s="4"/>
      <c r="G183" s="4"/>
      <c r="H183" s="4"/>
      <c r="I183" s="4"/>
      <c r="J183" s="4"/>
      <c r="K183" s="4"/>
      <c r="L183" s="4"/>
      <c r="M183" s="4"/>
      <c r="N183" s="4"/>
      <c r="O183" s="4"/>
      <c r="P183" s="4"/>
      <c r="Q183" s="4"/>
      <c r="R183" s="4"/>
      <c r="S183" s="4"/>
    </row>
    <row r="184" spans="2:19" x14ac:dyDescent="0.2">
      <c r="B184" s="20"/>
      <c r="C184" s="20"/>
      <c r="D184" s="20"/>
      <c r="E184" s="4"/>
      <c r="F184" s="4"/>
      <c r="G184" s="4"/>
      <c r="H184" s="4"/>
      <c r="I184" s="4"/>
      <c r="J184" s="4"/>
      <c r="K184" s="4"/>
      <c r="L184" s="4"/>
      <c r="M184" s="4"/>
      <c r="N184" s="4"/>
      <c r="O184" s="4"/>
      <c r="P184" s="4"/>
      <c r="Q184" s="4"/>
      <c r="R184" s="4"/>
      <c r="S184" s="4"/>
    </row>
    <row r="185" spans="2:19" x14ac:dyDescent="0.2">
      <c r="B185" s="20"/>
      <c r="C185" s="20"/>
      <c r="D185" s="20"/>
      <c r="E185" s="4"/>
      <c r="F185" s="4"/>
      <c r="G185" s="4"/>
      <c r="H185" s="4"/>
      <c r="I185" s="4"/>
      <c r="J185" s="4"/>
      <c r="K185" s="4"/>
      <c r="L185" s="4"/>
      <c r="M185" s="4"/>
      <c r="N185" s="4"/>
      <c r="O185" s="4"/>
      <c r="P185" s="4"/>
      <c r="Q185" s="4"/>
      <c r="R185" s="4"/>
      <c r="S185" s="4"/>
    </row>
    <row r="186" spans="2:19" x14ac:dyDescent="0.2">
      <c r="B186" s="20"/>
      <c r="C186" s="20"/>
      <c r="D186" s="20"/>
      <c r="E186" s="4"/>
      <c r="F186" s="4"/>
      <c r="G186" s="4"/>
      <c r="H186" s="4"/>
      <c r="I186" s="4"/>
      <c r="J186" s="4"/>
      <c r="K186" s="4"/>
      <c r="L186" s="4"/>
      <c r="M186" s="4"/>
      <c r="N186" s="4"/>
      <c r="O186" s="4"/>
      <c r="P186" s="4"/>
      <c r="Q186" s="4"/>
      <c r="R186" s="4"/>
      <c r="S186" s="4"/>
    </row>
    <row r="187" spans="2:19" x14ac:dyDescent="0.2">
      <c r="B187" s="20"/>
      <c r="C187" s="20"/>
      <c r="D187" s="20"/>
      <c r="E187" s="4"/>
      <c r="F187" s="4"/>
      <c r="G187" s="4"/>
      <c r="H187" s="4"/>
      <c r="I187" s="4"/>
      <c r="J187" s="4"/>
      <c r="K187" s="4"/>
      <c r="L187" s="4"/>
      <c r="M187" s="4"/>
      <c r="N187" s="4"/>
      <c r="O187" s="4"/>
      <c r="P187" s="4"/>
      <c r="Q187" s="4"/>
      <c r="R187" s="4"/>
      <c r="S187" s="4"/>
    </row>
    <row r="188" spans="2:19" x14ac:dyDescent="0.2">
      <c r="B188" s="20"/>
      <c r="C188" s="20"/>
      <c r="D188" s="20"/>
      <c r="E188" s="4"/>
      <c r="F188" s="4"/>
      <c r="G188" s="4"/>
      <c r="H188" s="4"/>
      <c r="I188" s="4"/>
      <c r="J188" s="4"/>
      <c r="K188" s="4"/>
      <c r="L188" s="4"/>
      <c r="M188" s="4"/>
      <c r="N188" s="4"/>
      <c r="O188" s="4"/>
      <c r="P188" s="4"/>
      <c r="Q188" s="4"/>
      <c r="R188" s="4"/>
      <c r="S188" s="4"/>
    </row>
    <row r="189" spans="2:19" x14ac:dyDescent="0.2">
      <c r="B189" s="20"/>
      <c r="C189" s="20"/>
      <c r="D189" s="20"/>
      <c r="E189" s="4"/>
      <c r="F189" s="4"/>
      <c r="G189" s="4"/>
      <c r="H189" s="4"/>
      <c r="I189" s="4"/>
      <c r="J189" s="4"/>
      <c r="K189" s="4"/>
      <c r="L189" s="4"/>
      <c r="M189" s="4"/>
      <c r="N189" s="4"/>
      <c r="O189" s="4"/>
      <c r="P189" s="4"/>
      <c r="Q189" s="4"/>
      <c r="R189" s="4"/>
      <c r="S189" s="4"/>
    </row>
    <row r="190" spans="2:19" x14ac:dyDescent="0.2">
      <c r="B190" s="20"/>
      <c r="C190" s="20"/>
      <c r="D190" s="20"/>
      <c r="E190" s="4"/>
      <c r="F190" s="4"/>
      <c r="G190" s="4"/>
      <c r="H190" s="4"/>
      <c r="I190" s="4"/>
      <c r="J190" s="4"/>
      <c r="K190" s="4"/>
      <c r="L190" s="4"/>
      <c r="M190" s="4"/>
      <c r="N190" s="4"/>
      <c r="O190" s="4"/>
      <c r="P190" s="4"/>
      <c r="Q190" s="4"/>
      <c r="R190" s="4"/>
      <c r="S190" s="4"/>
    </row>
    <row r="191" spans="2:19" x14ac:dyDescent="0.2">
      <c r="B191" s="20"/>
      <c r="C191" s="20"/>
      <c r="D191" s="20"/>
      <c r="E191" s="4"/>
      <c r="F191" s="4"/>
      <c r="G191" s="4"/>
      <c r="H191" s="4"/>
      <c r="I191" s="4"/>
      <c r="J191" s="4"/>
      <c r="K191" s="4"/>
      <c r="L191" s="4"/>
      <c r="M191" s="4"/>
      <c r="N191" s="4"/>
      <c r="O191" s="4"/>
      <c r="P191" s="4"/>
      <c r="Q191" s="4"/>
      <c r="R191" s="4"/>
      <c r="S191" s="4"/>
    </row>
    <row r="192" spans="2:19" x14ac:dyDescent="0.2">
      <c r="B192" s="20"/>
      <c r="C192" s="20"/>
      <c r="D192" s="20"/>
      <c r="E192" s="4"/>
      <c r="F192" s="4"/>
      <c r="G192" s="4"/>
      <c r="H192" s="4"/>
      <c r="I192" s="4"/>
      <c r="J192" s="4"/>
      <c r="K192" s="4"/>
      <c r="L192" s="4"/>
      <c r="M192" s="4"/>
      <c r="N192" s="4"/>
      <c r="O192" s="4"/>
      <c r="P192" s="4"/>
      <c r="Q192" s="4"/>
      <c r="R192" s="4"/>
      <c r="S192" s="4"/>
    </row>
    <row r="193" spans="2:19" x14ac:dyDescent="0.2">
      <c r="B193" s="20"/>
      <c r="C193" s="20"/>
      <c r="D193" s="20"/>
      <c r="E193" s="4"/>
      <c r="F193" s="4"/>
      <c r="G193" s="4"/>
      <c r="H193" s="4"/>
      <c r="I193" s="4"/>
      <c r="J193" s="4"/>
      <c r="K193" s="4"/>
      <c r="L193" s="4"/>
      <c r="M193" s="4"/>
      <c r="N193" s="4"/>
      <c r="O193" s="4"/>
      <c r="P193" s="4"/>
      <c r="Q193" s="4"/>
      <c r="R193" s="4"/>
      <c r="S193" s="4"/>
    </row>
    <row r="194" spans="2:19" x14ac:dyDescent="0.2">
      <c r="B194" s="20"/>
      <c r="C194" s="20"/>
      <c r="D194" s="20"/>
      <c r="E194" s="4"/>
      <c r="F194" s="4"/>
      <c r="G194" s="4"/>
      <c r="H194" s="4"/>
      <c r="I194" s="4"/>
      <c r="J194" s="4"/>
      <c r="K194" s="4"/>
      <c r="L194" s="4"/>
      <c r="M194" s="4"/>
      <c r="N194" s="4"/>
      <c r="O194" s="4"/>
      <c r="P194" s="4"/>
      <c r="Q194" s="4"/>
      <c r="R194" s="4"/>
      <c r="S194" s="4"/>
    </row>
    <row r="195" spans="2:19" x14ac:dyDescent="0.2">
      <c r="B195" s="20"/>
      <c r="C195" s="20"/>
      <c r="D195" s="20"/>
      <c r="E195" s="4"/>
      <c r="F195" s="4"/>
      <c r="G195" s="4"/>
      <c r="H195" s="4"/>
      <c r="I195" s="4"/>
      <c r="J195" s="4"/>
      <c r="K195" s="4"/>
      <c r="L195" s="4"/>
      <c r="M195" s="4"/>
      <c r="N195" s="4"/>
      <c r="O195" s="4"/>
      <c r="P195" s="4"/>
      <c r="Q195" s="4"/>
      <c r="R195" s="4"/>
      <c r="S195" s="4"/>
    </row>
    <row r="196" spans="2:19" x14ac:dyDescent="0.2">
      <c r="B196" s="20"/>
      <c r="C196" s="20"/>
      <c r="D196" s="20"/>
      <c r="E196" s="4"/>
      <c r="F196" s="4"/>
      <c r="G196" s="4"/>
      <c r="H196" s="4"/>
      <c r="I196" s="4"/>
      <c r="J196" s="4"/>
      <c r="K196" s="4"/>
      <c r="L196" s="4"/>
      <c r="M196" s="4"/>
      <c r="N196" s="4"/>
      <c r="O196" s="4"/>
      <c r="P196" s="4"/>
      <c r="Q196" s="4"/>
      <c r="R196" s="4"/>
      <c r="S196" s="4"/>
    </row>
    <row r="197" spans="2:19" x14ac:dyDescent="0.2">
      <c r="B197" s="20"/>
      <c r="C197" s="20"/>
      <c r="D197" s="20"/>
      <c r="E197" s="4"/>
      <c r="F197" s="4"/>
      <c r="G197" s="4"/>
      <c r="H197" s="4"/>
      <c r="I197" s="4"/>
      <c r="J197" s="4"/>
      <c r="K197" s="4"/>
      <c r="L197" s="4"/>
      <c r="M197" s="4"/>
      <c r="N197" s="4"/>
      <c r="O197" s="4"/>
      <c r="P197" s="4"/>
      <c r="Q197" s="4"/>
      <c r="R197" s="4"/>
      <c r="S197" s="4"/>
    </row>
    <row r="198" spans="2:19" x14ac:dyDescent="0.2">
      <c r="B198" s="20"/>
      <c r="C198" s="20"/>
      <c r="D198" s="20"/>
      <c r="E198" s="4"/>
      <c r="F198" s="4"/>
      <c r="G198" s="4"/>
      <c r="H198" s="4"/>
      <c r="I198" s="4"/>
      <c r="J198" s="4"/>
      <c r="K198" s="4"/>
      <c r="L198" s="4"/>
      <c r="M198" s="4"/>
      <c r="N198" s="4"/>
      <c r="O198" s="4"/>
      <c r="P198" s="4"/>
      <c r="Q198" s="4"/>
      <c r="R198" s="4"/>
      <c r="S198" s="4"/>
    </row>
    <row r="199" spans="2:19" x14ac:dyDescent="0.2">
      <c r="B199" s="20"/>
      <c r="C199" s="20"/>
      <c r="D199" s="20"/>
      <c r="E199" s="4"/>
      <c r="F199" s="4"/>
      <c r="G199" s="4"/>
      <c r="H199" s="4"/>
      <c r="I199" s="4"/>
      <c r="J199" s="4"/>
      <c r="K199" s="4"/>
      <c r="L199" s="4"/>
      <c r="M199" s="4"/>
      <c r="N199" s="4"/>
      <c r="O199" s="4"/>
      <c r="P199" s="4"/>
      <c r="Q199" s="4"/>
      <c r="R199" s="4"/>
      <c r="S199" s="4"/>
    </row>
    <row r="200" spans="2:19" x14ac:dyDescent="0.2">
      <c r="B200" s="20"/>
      <c r="C200" s="20"/>
      <c r="D200" s="20"/>
      <c r="E200" s="4"/>
      <c r="F200" s="4"/>
      <c r="G200" s="4"/>
      <c r="H200" s="4"/>
      <c r="I200" s="4"/>
      <c r="J200" s="4"/>
      <c r="K200" s="4"/>
      <c r="L200" s="4"/>
      <c r="M200" s="4"/>
      <c r="N200" s="4"/>
      <c r="O200" s="4"/>
      <c r="P200" s="4"/>
      <c r="Q200" s="4"/>
      <c r="R200" s="4"/>
      <c r="S200" s="4"/>
    </row>
    <row r="201" spans="2:19" x14ac:dyDescent="0.2">
      <c r="B201" s="20"/>
      <c r="C201" s="20"/>
      <c r="D201" s="20"/>
      <c r="E201" s="4"/>
      <c r="F201" s="4"/>
      <c r="G201" s="4"/>
      <c r="H201" s="4"/>
      <c r="I201" s="4"/>
      <c r="J201" s="4"/>
      <c r="K201" s="4"/>
      <c r="L201" s="4"/>
      <c r="M201" s="4"/>
      <c r="N201" s="4"/>
      <c r="O201" s="4"/>
      <c r="P201" s="4"/>
      <c r="Q201" s="4"/>
      <c r="R201" s="4"/>
      <c r="S201" s="4"/>
    </row>
    <row r="202" spans="2:19" x14ac:dyDescent="0.2">
      <c r="B202" s="20"/>
      <c r="C202" s="20"/>
      <c r="D202" s="20"/>
      <c r="E202" s="4"/>
      <c r="F202" s="4"/>
      <c r="G202" s="4"/>
      <c r="H202" s="4"/>
      <c r="I202" s="4"/>
      <c r="J202" s="4"/>
      <c r="K202" s="4"/>
      <c r="L202" s="4"/>
      <c r="M202" s="4"/>
      <c r="N202" s="4"/>
      <c r="O202" s="4"/>
      <c r="P202" s="4"/>
      <c r="Q202" s="4"/>
      <c r="R202" s="4"/>
      <c r="S202" s="4"/>
    </row>
    <row r="203" spans="2:19" x14ac:dyDescent="0.2">
      <c r="B203" s="20"/>
      <c r="C203" s="20"/>
      <c r="D203" s="20"/>
      <c r="E203" s="4"/>
      <c r="F203" s="4"/>
      <c r="G203" s="4"/>
      <c r="H203" s="4"/>
      <c r="I203" s="4"/>
      <c r="J203" s="4"/>
      <c r="K203" s="4"/>
      <c r="L203" s="4"/>
      <c r="M203" s="4"/>
      <c r="N203" s="4"/>
      <c r="O203" s="4"/>
      <c r="P203" s="4"/>
      <c r="Q203" s="4"/>
      <c r="R203" s="4"/>
      <c r="S203" s="4"/>
    </row>
    <row r="204" spans="2:19" x14ac:dyDescent="0.2">
      <c r="B204" s="20"/>
      <c r="C204" s="20"/>
      <c r="D204" s="20"/>
      <c r="E204" s="4"/>
      <c r="F204" s="4"/>
      <c r="G204" s="4"/>
      <c r="H204" s="4"/>
      <c r="I204" s="4"/>
      <c r="J204" s="4"/>
      <c r="K204" s="4"/>
      <c r="L204" s="4"/>
      <c r="M204" s="4"/>
      <c r="N204" s="4"/>
      <c r="O204" s="4"/>
      <c r="P204" s="4"/>
      <c r="Q204" s="4"/>
      <c r="R204" s="4"/>
      <c r="S204" s="4"/>
    </row>
    <row r="205" spans="2:19" x14ac:dyDescent="0.2">
      <c r="B205" s="20"/>
      <c r="C205" s="20"/>
      <c r="D205" s="20"/>
      <c r="E205" s="4"/>
      <c r="F205" s="4"/>
      <c r="G205" s="4"/>
      <c r="H205" s="4"/>
      <c r="I205" s="4"/>
      <c r="J205" s="4"/>
      <c r="K205" s="4"/>
      <c r="L205" s="4"/>
      <c r="M205" s="4"/>
      <c r="N205" s="4"/>
      <c r="O205" s="4"/>
      <c r="P205" s="4"/>
      <c r="Q205" s="4"/>
      <c r="R205" s="4"/>
      <c r="S205" s="4"/>
    </row>
    <row r="206" spans="2:19" x14ac:dyDescent="0.2">
      <c r="B206" s="20"/>
      <c r="C206" s="20"/>
      <c r="D206" s="20"/>
      <c r="E206" s="4"/>
      <c r="F206" s="4"/>
      <c r="G206" s="4"/>
      <c r="H206" s="4"/>
      <c r="I206" s="4"/>
      <c r="J206" s="4"/>
      <c r="K206" s="4"/>
      <c r="L206" s="4"/>
      <c r="M206" s="4"/>
      <c r="N206" s="4"/>
      <c r="O206" s="4"/>
      <c r="P206" s="4"/>
      <c r="Q206" s="4"/>
      <c r="R206" s="4"/>
      <c r="S206" s="4"/>
    </row>
    <row r="207" spans="2:19" x14ac:dyDescent="0.2">
      <c r="B207" s="20"/>
      <c r="C207" s="20"/>
      <c r="D207" s="20"/>
      <c r="E207" s="4"/>
      <c r="F207" s="4"/>
      <c r="G207" s="4"/>
      <c r="H207" s="4"/>
      <c r="I207" s="4"/>
      <c r="J207" s="4"/>
      <c r="K207" s="4"/>
      <c r="L207" s="4"/>
      <c r="M207" s="4"/>
      <c r="N207" s="4"/>
      <c r="O207" s="4"/>
      <c r="P207" s="4"/>
      <c r="Q207" s="4"/>
      <c r="R207" s="4"/>
      <c r="S207" s="4"/>
    </row>
    <row r="208" spans="2:19" x14ac:dyDescent="0.2">
      <c r="B208" s="20"/>
      <c r="C208" s="20"/>
      <c r="D208" s="20"/>
      <c r="E208" s="4"/>
      <c r="F208" s="4"/>
      <c r="G208" s="4"/>
      <c r="H208" s="4"/>
      <c r="I208" s="4"/>
      <c r="J208" s="4"/>
      <c r="K208" s="4"/>
      <c r="L208" s="4"/>
      <c r="M208" s="4"/>
      <c r="N208" s="4"/>
      <c r="O208" s="4"/>
      <c r="P208" s="4"/>
      <c r="Q208" s="4"/>
      <c r="R208" s="4"/>
      <c r="S208" s="4"/>
    </row>
    <row r="209" spans="2:19" x14ac:dyDescent="0.2">
      <c r="B209" s="20"/>
      <c r="C209" s="20"/>
      <c r="D209" s="20"/>
      <c r="E209" s="4"/>
      <c r="F209" s="4"/>
      <c r="G209" s="4"/>
      <c r="H209" s="4"/>
      <c r="I209" s="4"/>
      <c r="J209" s="4"/>
      <c r="K209" s="4"/>
      <c r="L209" s="4"/>
      <c r="M209" s="4"/>
      <c r="N209" s="4"/>
      <c r="O209" s="4"/>
      <c r="P209" s="4"/>
      <c r="Q209" s="4"/>
      <c r="R209" s="4"/>
      <c r="S209" s="4"/>
    </row>
    <row r="210" spans="2:19" x14ac:dyDescent="0.2">
      <c r="B210" s="20"/>
      <c r="C210" s="20"/>
      <c r="D210" s="20"/>
      <c r="E210" s="4"/>
      <c r="F210" s="4"/>
      <c r="G210" s="4"/>
      <c r="H210" s="4"/>
      <c r="I210" s="4"/>
      <c r="J210" s="4"/>
      <c r="K210" s="4"/>
      <c r="L210" s="4"/>
      <c r="M210" s="4"/>
      <c r="N210" s="4"/>
      <c r="O210" s="4"/>
      <c r="P210" s="4"/>
      <c r="Q210" s="4"/>
      <c r="R210" s="4"/>
      <c r="S210" s="4"/>
    </row>
    <row r="211" spans="2:19" x14ac:dyDescent="0.2">
      <c r="B211" s="20"/>
      <c r="C211" s="20"/>
      <c r="D211" s="20"/>
      <c r="E211" s="4"/>
      <c r="F211" s="4"/>
      <c r="G211" s="4"/>
      <c r="H211" s="4"/>
      <c r="I211" s="4"/>
      <c r="J211" s="4"/>
      <c r="K211" s="4"/>
      <c r="L211" s="4"/>
      <c r="M211" s="4"/>
      <c r="N211" s="4"/>
      <c r="O211" s="4"/>
      <c r="P211" s="4"/>
      <c r="Q211" s="4"/>
      <c r="R211" s="4"/>
      <c r="S211" s="4"/>
    </row>
    <row r="212" spans="2:19" x14ac:dyDescent="0.2">
      <c r="B212" s="20"/>
      <c r="C212" s="20"/>
      <c r="D212" s="20"/>
      <c r="E212" s="4"/>
      <c r="F212" s="4"/>
      <c r="G212" s="4"/>
      <c r="H212" s="4"/>
      <c r="I212" s="4"/>
      <c r="J212" s="4"/>
      <c r="K212" s="4"/>
      <c r="L212" s="4"/>
      <c r="M212" s="4"/>
      <c r="N212" s="4"/>
      <c r="O212" s="4"/>
      <c r="P212" s="4"/>
      <c r="Q212" s="4"/>
      <c r="R212" s="4"/>
      <c r="S212" s="4"/>
    </row>
    <row r="213" spans="2:19" x14ac:dyDescent="0.2">
      <c r="B213" s="4"/>
      <c r="C213" s="4"/>
      <c r="D213" s="4"/>
      <c r="E213" s="4"/>
      <c r="F213" s="4"/>
      <c r="G213" s="4"/>
      <c r="H213" s="4"/>
      <c r="I213" s="4"/>
      <c r="J213" s="4"/>
      <c r="K213" s="4"/>
      <c r="L213" s="4"/>
      <c r="M213" s="4"/>
      <c r="N213" s="4"/>
      <c r="O213" s="4"/>
      <c r="P213" s="4"/>
      <c r="Q213" s="4"/>
      <c r="R213" s="4"/>
      <c r="S213" s="4"/>
    </row>
    <row r="214" spans="2:19" x14ac:dyDescent="0.2">
      <c r="B214" s="4"/>
      <c r="C214" s="4"/>
      <c r="D214" s="4"/>
      <c r="E214" s="4"/>
      <c r="F214" s="4"/>
      <c r="G214" s="4"/>
      <c r="H214" s="4"/>
      <c r="I214" s="4"/>
      <c r="J214" s="4"/>
      <c r="K214" s="4"/>
      <c r="L214" s="4"/>
      <c r="M214" s="4"/>
      <c r="N214" s="4"/>
      <c r="O214" s="4"/>
      <c r="P214" s="4"/>
      <c r="Q214" s="4"/>
      <c r="R214" s="4"/>
      <c r="S214" s="4"/>
    </row>
    <row r="215" spans="2:19" x14ac:dyDescent="0.2">
      <c r="B215" s="4"/>
      <c r="C215" s="4"/>
      <c r="D215" s="4"/>
      <c r="E215" s="4"/>
      <c r="F215" s="4"/>
      <c r="G215" s="4"/>
      <c r="H215" s="4"/>
      <c r="I215" s="4"/>
      <c r="J215" s="4"/>
      <c r="K215" s="4"/>
      <c r="L215" s="4"/>
      <c r="M215" s="4"/>
      <c r="N215" s="4"/>
      <c r="O215" s="4"/>
      <c r="P215" s="4"/>
      <c r="Q215" s="4"/>
      <c r="R215" s="4"/>
      <c r="S215" s="4"/>
    </row>
    <row r="216" spans="2:19" x14ac:dyDescent="0.2">
      <c r="B216" s="4"/>
      <c r="C216" s="4"/>
      <c r="D216" s="4"/>
      <c r="E216" s="4"/>
      <c r="F216" s="4"/>
      <c r="G216" s="4"/>
      <c r="H216" s="4"/>
      <c r="I216" s="4"/>
      <c r="J216" s="4"/>
      <c r="K216" s="4"/>
      <c r="L216" s="4"/>
      <c r="M216" s="4"/>
      <c r="N216" s="4"/>
      <c r="O216" s="4"/>
      <c r="P216" s="4"/>
      <c r="Q216" s="4"/>
      <c r="R216" s="4"/>
      <c r="S216" s="4"/>
    </row>
    <row r="217" spans="2:19" x14ac:dyDescent="0.2">
      <c r="B217" s="4"/>
      <c r="C217" s="4"/>
      <c r="D217" s="4"/>
      <c r="E217" s="4"/>
      <c r="F217" s="4"/>
      <c r="G217" s="4"/>
      <c r="H217" s="4"/>
      <c r="I217" s="4"/>
      <c r="J217" s="4"/>
      <c r="K217" s="4"/>
      <c r="L217" s="4"/>
      <c r="M217" s="4"/>
      <c r="N217" s="4"/>
      <c r="O217" s="4"/>
      <c r="P217" s="4"/>
      <c r="Q217" s="4"/>
      <c r="R217" s="4"/>
      <c r="S217" s="4"/>
    </row>
    <row r="218" spans="2:19" x14ac:dyDescent="0.2">
      <c r="B218" s="4"/>
      <c r="C218" s="4"/>
      <c r="D218" s="4"/>
      <c r="E218" s="4"/>
      <c r="F218" s="4"/>
      <c r="G218" s="4"/>
      <c r="H218" s="4"/>
      <c r="I218" s="4"/>
      <c r="J218" s="4"/>
      <c r="K218" s="4"/>
      <c r="L218" s="4"/>
      <c r="M218" s="4"/>
      <c r="N218" s="4"/>
      <c r="O218" s="4"/>
      <c r="P218" s="4"/>
      <c r="Q218" s="4"/>
      <c r="R218" s="4"/>
      <c r="S218" s="4"/>
    </row>
    <row r="219" spans="2:19" x14ac:dyDescent="0.2">
      <c r="B219" s="4"/>
      <c r="C219" s="4"/>
      <c r="D219" s="4"/>
      <c r="E219" s="4"/>
      <c r="F219" s="4"/>
      <c r="G219" s="4"/>
      <c r="H219" s="4"/>
      <c r="I219" s="4"/>
      <c r="J219" s="4"/>
      <c r="K219" s="4"/>
      <c r="L219" s="4"/>
      <c r="M219" s="4"/>
      <c r="N219" s="4"/>
      <c r="O219" s="4"/>
      <c r="P219" s="4"/>
      <c r="Q219" s="4"/>
      <c r="R219" s="4"/>
      <c r="S219" s="4"/>
    </row>
    <row r="220" spans="2:19" x14ac:dyDescent="0.2">
      <c r="B220" s="4"/>
      <c r="C220" s="4"/>
      <c r="D220" s="4"/>
      <c r="E220" s="4"/>
      <c r="F220" s="4"/>
      <c r="G220" s="4"/>
      <c r="H220" s="4"/>
      <c r="I220" s="4"/>
      <c r="J220" s="4"/>
      <c r="K220" s="4"/>
      <c r="L220" s="4"/>
      <c r="M220" s="4"/>
      <c r="N220" s="4"/>
      <c r="O220" s="4"/>
      <c r="P220" s="4"/>
      <c r="Q220" s="4"/>
      <c r="R220" s="4"/>
      <c r="S220" s="4"/>
    </row>
    <row r="221" spans="2:19" x14ac:dyDescent="0.2">
      <c r="B221" s="4"/>
      <c r="C221" s="4"/>
      <c r="D221" s="4"/>
      <c r="E221" s="4"/>
      <c r="F221" s="4"/>
      <c r="G221" s="4"/>
      <c r="H221" s="4"/>
      <c r="I221" s="4"/>
      <c r="J221" s="4"/>
      <c r="K221" s="4"/>
      <c r="L221" s="4"/>
      <c r="M221" s="4"/>
      <c r="N221" s="4"/>
      <c r="O221" s="4"/>
      <c r="P221" s="4"/>
      <c r="Q221" s="4"/>
      <c r="R221" s="4"/>
      <c r="S221" s="4"/>
    </row>
    <row r="222" spans="2:19" x14ac:dyDescent="0.2">
      <c r="B222" s="4"/>
      <c r="C222" s="4"/>
      <c r="D222" s="4"/>
      <c r="E222" s="4"/>
      <c r="F222" s="4"/>
      <c r="G222" s="4"/>
      <c r="H222" s="4"/>
      <c r="I222" s="4"/>
      <c r="J222" s="4"/>
      <c r="K222" s="4"/>
      <c r="L222" s="4"/>
      <c r="M222" s="4"/>
      <c r="N222" s="4"/>
      <c r="O222" s="4"/>
      <c r="P222" s="4"/>
      <c r="Q222" s="4"/>
      <c r="R222" s="4"/>
      <c r="S222" s="4"/>
    </row>
    <row r="223" spans="2:19" x14ac:dyDescent="0.2">
      <c r="B223" s="4"/>
      <c r="C223" s="4"/>
      <c r="D223" s="4"/>
      <c r="E223" s="4"/>
      <c r="F223" s="4"/>
      <c r="G223" s="4"/>
      <c r="H223" s="4"/>
      <c r="I223" s="4"/>
      <c r="J223" s="4"/>
      <c r="K223" s="4"/>
      <c r="L223" s="4"/>
      <c r="M223" s="4"/>
      <c r="N223" s="4"/>
      <c r="O223" s="4"/>
      <c r="P223" s="4"/>
      <c r="Q223" s="4"/>
      <c r="R223" s="4"/>
      <c r="S223" s="4"/>
    </row>
    <row r="224" spans="2:19" x14ac:dyDescent="0.2">
      <c r="B224" s="4"/>
      <c r="C224" s="4"/>
      <c r="D224" s="4"/>
      <c r="E224" s="4"/>
      <c r="F224" s="4"/>
      <c r="G224" s="4"/>
      <c r="H224" s="4"/>
      <c r="I224" s="4"/>
      <c r="J224" s="4"/>
      <c r="K224" s="4"/>
      <c r="L224" s="4"/>
      <c r="M224" s="4"/>
      <c r="N224" s="4"/>
      <c r="O224" s="4"/>
      <c r="P224" s="4"/>
      <c r="Q224" s="4"/>
      <c r="R224" s="4"/>
      <c r="S224" s="4"/>
    </row>
    <row r="225" spans="2:19" x14ac:dyDescent="0.2">
      <c r="B225" s="4"/>
      <c r="C225" s="4"/>
      <c r="D225" s="4"/>
      <c r="E225" s="4"/>
      <c r="F225" s="4"/>
      <c r="G225" s="4"/>
      <c r="H225" s="4"/>
      <c r="I225" s="4"/>
      <c r="J225" s="4"/>
      <c r="K225" s="4"/>
      <c r="L225" s="4"/>
      <c r="M225" s="4"/>
      <c r="N225" s="4"/>
      <c r="O225" s="4"/>
      <c r="P225" s="4"/>
      <c r="Q225" s="4"/>
      <c r="R225" s="4"/>
      <c r="S225" s="4"/>
    </row>
    <row r="226" spans="2:19" x14ac:dyDescent="0.2">
      <c r="B226" s="4"/>
      <c r="C226" s="4"/>
      <c r="D226" s="4"/>
      <c r="E226" s="4"/>
      <c r="F226" s="4"/>
      <c r="G226" s="4"/>
      <c r="H226" s="4"/>
      <c r="I226" s="4"/>
      <c r="J226" s="4"/>
      <c r="K226" s="4"/>
      <c r="L226" s="4"/>
      <c r="M226" s="4"/>
      <c r="N226" s="4"/>
      <c r="O226" s="4"/>
      <c r="P226" s="4"/>
      <c r="Q226" s="4"/>
      <c r="R226" s="4"/>
      <c r="S226" s="4"/>
    </row>
    <row r="227" spans="2:19" x14ac:dyDescent="0.2">
      <c r="B227" s="4"/>
      <c r="C227" s="4"/>
      <c r="D227" s="4"/>
      <c r="E227" s="4"/>
      <c r="F227" s="4"/>
      <c r="G227" s="4"/>
      <c r="H227" s="4"/>
      <c r="I227" s="4"/>
      <c r="J227" s="4"/>
      <c r="K227" s="4"/>
      <c r="L227" s="4"/>
      <c r="M227" s="4"/>
      <c r="N227" s="4"/>
      <c r="O227" s="4"/>
      <c r="P227" s="4"/>
      <c r="Q227" s="4"/>
      <c r="R227" s="4"/>
      <c r="S227" s="4"/>
    </row>
    <row r="228" spans="2:19" x14ac:dyDescent="0.2">
      <c r="B228" s="4"/>
      <c r="C228" s="4"/>
      <c r="D228" s="4"/>
      <c r="E228" s="4"/>
      <c r="F228" s="4"/>
      <c r="G228" s="4"/>
      <c r="H228" s="4"/>
      <c r="I228" s="4"/>
      <c r="J228" s="4"/>
      <c r="K228" s="4"/>
      <c r="L228" s="4"/>
      <c r="M228" s="4"/>
      <c r="N228" s="4"/>
      <c r="O228" s="4"/>
      <c r="P228" s="4"/>
      <c r="Q228" s="4"/>
      <c r="R228" s="4"/>
      <c r="S228" s="4"/>
    </row>
    <row r="229" spans="2:19" x14ac:dyDescent="0.2">
      <c r="B229" s="4"/>
      <c r="C229" s="4"/>
      <c r="D229" s="4"/>
      <c r="E229" s="4"/>
      <c r="F229" s="4"/>
      <c r="G229" s="4"/>
      <c r="H229" s="4"/>
      <c r="I229" s="4"/>
      <c r="J229" s="4"/>
      <c r="K229" s="4"/>
      <c r="L229" s="4"/>
      <c r="M229" s="4"/>
      <c r="N229" s="4"/>
      <c r="O229" s="4"/>
      <c r="P229" s="4"/>
      <c r="Q229" s="4"/>
      <c r="R229" s="4"/>
      <c r="S229" s="4"/>
    </row>
    <row r="230" spans="2:19" x14ac:dyDescent="0.2">
      <c r="B230" s="4"/>
      <c r="C230" s="4"/>
      <c r="D230" s="4"/>
      <c r="E230" s="4"/>
      <c r="F230" s="4"/>
      <c r="G230" s="4"/>
      <c r="H230" s="4"/>
      <c r="I230" s="4"/>
      <c r="J230" s="4"/>
      <c r="K230" s="4"/>
      <c r="L230" s="4"/>
      <c r="M230" s="4"/>
      <c r="N230" s="4"/>
      <c r="O230" s="4"/>
      <c r="P230" s="4"/>
      <c r="Q230" s="4"/>
      <c r="R230" s="4"/>
      <c r="S230" s="4"/>
    </row>
    <row r="231" spans="2:19" x14ac:dyDescent="0.2">
      <c r="B231" s="4"/>
      <c r="C231" s="4"/>
      <c r="D231" s="4"/>
      <c r="E231" s="4"/>
      <c r="F231" s="4"/>
      <c r="G231" s="4"/>
      <c r="H231" s="4"/>
      <c r="I231" s="4"/>
      <c r="J231" s="4"/>
      <c r="K231" s="4"/>
      <c r="L231" s="4"/>
      <c r="M231" s="4"/>
      <c r="N231" s="4"/>
      <c r="O231" s="4"/>
      <c r="P231" s="4"/>
      <c r="Q231" s="4"/>
      <c r="R231" s="4"/>
      <c r="S231" s="4"/>
    </row>
    <row r="232" spans="2:19" x14ac:dyDescent="0.2">
      <c r="B232" s="4"/>
      <c r="C232" s="4"/>
      <c r="D232" s="4"/>
      <c r="E232" s="4"/>
      <c r="F232" s="4"/>
      <c r="G232" s="4"/>
      <c r="H232" s="4"/>
      <c r="I232" s="4"/>
      <c r="J232" s="4"/>
      <c r="K232" s="4"/>
      <c r="L232" s="4"/>
      <c r="M232" s="4"/>
      <c r="N232" s="4"/>
      <c r="O232" s="4"/>
      <c r="P232" s="4"/>
      <c r="Q232" s="4"/>
      <c r="R232" s="4"/>
      <c r="S232" s="4"/>
    </row>
    <row r="233" spans="2:19" x14ac:dyDescent="0.2">
      <c r="B233" s="4"/>
      <c r="C233" s="4"/>
      <c r="D233" s="4"/>
      <c r="E233" s="4"/>
      <c r="F233" s="4"/>
      <c r="G233" s="4"/>
      <c r="H233" s="4"/>
      <c r="I233" s="4"/>
      <c r="J233" s="4"/>
      <c r="K233" s="4"/>
      <c r="L233" s="4"/>
      <c r="M233" s="4"/>
      <c r="N233" s="4"/>
      <c r="O233" s="4"/>
      <c r="P233" s="4"/>
      <c r="Q233" s="4"/>
      <c r="R233" s="4"/>
      <c r="S233" s="4"/>
    </row>
    <row r="234" spans="2:19" x14ac:dyDescent="0.2">
      <c r="B234" s="4"/>
      <c r="C234" s="4"/>
      <c r="D234" s="4"/>
      <c r="E234" s="4"/>
      <c r="F234" s="4"/>
      <c r="G234" s="4"/>
      <c r="H234" s="4"/>
      <c r="I234" s="4"/>
      <c r="J234" s="4"/>
      <c r="K234" s="4"/>
      <c r="L234" s="4"/>
      <c r="M234" s="4"/>
      <c r="N234" s="4"/>
      <c r="O234" s="4"/>
      <c r="P234" s="4"/>
      <c r="Q234" s="4"/>
      <c r="R234" s="4"/>
      <c r="S234" s="4"/>
    </row>
    <row r="235" spans="2:19" x14ac:dyDescent="0.2">
      <c r="B235" s="4"/>
      <c r="C235" s="4"/>
      <c r="D235" s="4"/>
      <c r="E235" s="4"/>
      <c r="F235" s="4"/>
      <c r="G235" s="4"/>
      <c r="H235" s="4"/>
      <c r="I235" s="4"/>
      <c r="J235" s="4"/>
      <c r="K235" s="4"/>
      <c r="L235" s="4"/>
      <c r="M235" s="4"/>
      <c r="N235" s="4"/>
      <c r="O235" s="4"/>
      <c r="P235" s="4"/>
      <c r="Q235" s="4"/>
      <c r="R235" s="4"/>
      <c r="S235" s="4"/>
    </row>
    <row r="236" spans="2:19" x14ac:dyDescent="0.2">
      <c r="B236" s="4"/>
      <c r="C236" s="4"/>
      <c r="D236" s="4"/>
      <c r="E236" s="4"/>
      <c r="F236" s="4"/>
      <c r="G236" s="4"/>
      <c r="H236" s="4"/>
      <c r="I236" s="4"/>
      <c r="J236" s="4"/>
      <c r="K236" s="4"/>
      <c r="L236" s="4"/>
      <c r="M236" s="4"/>
      <c r="N236" s="4"/>
      <c r="O236" s="4"/>
      <c r="P236" s="4"/>
      <c r="Q236" s="4"/>
      <c r="R236" s="4"/>
      <c r="S236" s="4"/>
    </row>
    <row r="237" spans="2:19" x14ac:dyDescent="0.2">
      <c r="B237" s="4"/>
      <c r="C237" s="4"/>
      <c r="D237" s="4"/>
      <c r="E237" s="4"/>
      <c r="F237" s="4"/>
      <c r="G237" s="4"/>
      <c r="H237" s="4"/>
      <c r="I237" s="4"/>
      <c r="J237" s="4"/>
      <c r="K237" s="4"/>
      <c r="L237" s="4"/>
      <c r="M237" s="4"/>
      <c r="N237" s="4"/>
      <c r="O237" s="4"/>
      <c r="P237" s="4"/>
      <c r="Q237" s="4"/>
      <c r="R237" s="4"/>
      <c r="S237" s="4"/>
    </row>
    <row r="238" spans="2:19" x14ac:dyDescent="0.2">
      <c r="B238" s="4"/>
      <c r="C238" s="4"/>
      <c r="D238" s="4"/>
      <c r="E238" s="4"/>
      <c r="F238" s="4"/>
      <c r="G238" s="4"/>
      <c r="H238" s="4"/>
      <c r="I238" s="4"/>
      <c r="J238" s="4"/>
      <c r="K238" s="4"/>
      <c r="L238" s="4"/>
      <c r="M238" s="4"/>
      <c r="N238" s="4"/>
      <c r="O238" s="4"/>
      <c r="P238" s="4"/>
      <c r="Q238" s="4"/>
      <c r="R238" s="4"/>
      <c r="S238" s="4"/>
    </row>
    <row r="239" spans="2:19" x14ac:dyDescent="0.2">
      <c r="B239" s="4"/>
      <c r="C239" s="4"/>
      <c r="D239" s="4"/>
      <c r="E239" s="4"/>
      <c r="F239" s="4"/>
      <c r="G239" s="4"/>
      <c r="H239" s="4"/>
      <c r="I239" s="4"/>
      <c r="J239" s="4"/>
      <c r="K239" s="4"/>
      <c r="L239" s="4"/>
      <c r="M239" s="4"/>
      <c r="N239" s="4"/>
      <c r="O239" s="4"/>
      <c r="P239" s="4"/>
      <c r="Q239" s="4"/>
      <c r="R239" s="4"/>
      <c r="S239" s="4"/>
    </row>
    <row r="240" spans="2:19" x14ac:dyDescent="0.2">
      <c r="B240" s="4"/>
      <c r="C240" s="4"/>
      <c r="D240" s="4"/>
      <c r="E240" s="4"/>
      <c r="F240" s="4"/>
      <c r="G240" s="4"/>
      <c r="H240" s="4"/>
      <c r="I240" s="4"/>
      <c r="J240" s="4"/>
      <c r="K240" s="4"/>
      <c r="L240" s="4"/>
      <c r="M240" s="4"/>
      <c r="N240" s="4"/>
      <c r="O240" s="4"/>
      <c r="P240" s="4"/>
      <c r="Q240" s="4"/>
      <c r="R240" s="4"/>
      <c r="S240" s="4"/>
    </row>
    <row r="241" spans="2:19" x14ac:dyDescent="0.2">
      <c r="B241" s="4"/>
      <c r="C241" s="4"/>
      <c r="D241" s="4"/>
      <c r="E241" s="4"/>
      <c r="F241" s="4"/>
      <c r="G241" s="4"/>
      <c r="H241" s="4"/>
      <c r="I241" s="4"/>
      <c r="J241" s="4"/>
      <c r="K241" s="4"/>
      <c r="L241" s="4"/>
      <c r="M241" s="4"/>
      <c r="N241" s="4"/>
      <c r="O241" s="4"/>
      <c r="P241" s="4"/>
      <c r="Q241" s="4"/>
      <c r="R241" s="4"/>
      <c r="S241" s="4"/>
    </row>
    <row r="242" spans="2:19" x14ac:dyDescent="0.2">
      <c r="B242" s="4"/>
      <c r="C242" s="4"/>
      <c r="D242" s="4"/>
      <c r="E242" s="4"/>
      <c r="F242" s="4"/>
      <c r="G242" s="4"/>
      <c r="H242" s="4"/>
      <c r="I242" s="4"/>
      <c r="J242" s="4"/>
      <c r="K242" s="4"/>
      <c r="L242" s="4"/>
      <c r="M242" s="4"/>
      <c r="N242" s="4"/>
      <c r="O242" s="4"/>
      <c r="P242" s="4"/>
      <c r="Q242" s="4"/>
      <c r="R242" s="4"/>
      <c r="S242" s="4"/>
    </row>
    <row r="243" spans="2:19" x14ac:dyDescent="0.2">
      <c r="B243" s="4"/>
      <c r="C243" s="4"/>
      <c r="D243" s="4"/>
      <c r="E243" s="4"/>
      <c r="F243" s="4"/>
      <c r="G243" s="4"/>
      <c r="H243" s="4"/>
      <c r="I243" s="4"/>
      <c r="J243" s="4"/>
      <c r="K243" s="4"/>
      <c r="L243" s="4"/>
      <c r="M243" s="4"/>
      <c r="N243" s="4"/>
      <c r="O243" s="4"/>
      <c r="P243" s="4"/>
      <c r="Q243" s="4"/>
      <c r="R243" s="4"/>
      <c r="S243" s="4"/>
    </row>
    <row r="244" spans="2:19" x14ac:dyDescent="0.2">
      <c r="B244" s="4"/>
      <c r="C244" s="4"/>
      <c r="D244" s="4"/>
      <c r="E244" s="4"/>
      <c r="F244" s="4"/>
      <c r="G244" s="4"/>
      <c r="H244" s="4"/>
      <c r="I244" s="4"/>
      <c r="J244" s="4"/>
      <c r="K244" s="4"/>
      <c r="L244" s="4"/>
      <c r="M244" s="4"/>
      <c r="N244" s="4"/>
      <c r="O244" s="4"/>
      <c r="P244" s="4"/>
      <c r="Q244" s="4"/>
      <c r="R244" s="4"/>
      <c r="S244" s="4"/>
    </row>
    <row r="245" spans="2:19" x14ac:dyDescent="0.2">
      <c r="B245" s="4"/>
      <c r="C245" s="4"/>
      <c r="D245" s="4"/>
      <c r="E245" s="4"/>
      <c r="F245" s="4"/>
      <c r="G245" s="4"/>
      <c r="H245" s="4"/>
      <c r="I245" s="4"/>
      <c r="J245" s="4"/>
      <c r="K245" s="4"/>
      <c r="L245" s="4"/>
      <c r="M245" s="4"/>
      <c r="N245" s="4"/>
      <c r="O245" s="4"/>
      <c r="P245" s="4"/>
      <c r="Q245" s="4"/>
      <c r="R245" s="4"/>
      <c r="S245" s="4"/>
    </row>
    <row r="246" spans="2:19" x14ac:dyDescent="0.2">
      <c r="B246" s="4"/>
      <c r="C246" s="4"/>
      <c r="D246" s="4"/>
      <c r="E246" s="4"/>
      <c r="F246" s="4"/>
      <c r="G246" s="4"/>
      <c r="H246" s="4"/>
      <c r="I246" s="4"/>
      <c r="J246" s="4"/>
      <c r="K246" s="4"/>
      <c r="L246" s="4"/>
      <c r="M246" s="4"/>
      <c r="N246" s="4"/>
      <c r="O246" s="4"/>
      <c r="P246" s="4"/>
      <c r="Q246" s="4"/>
      <c r="R246" s="4"/>
      <c r="S246" s="4"/>
    </row>
    <row r="247" spans="2:19" x14ac:dyDescent="0.2">
      <c r="B247" s="4"/>
      <c r="C247" s="4"/>
      <c r="D247" s="4"/>
      <c r="E247" s="4"/>
      <c r="F247" s="4"/>
      <c r="G247" s="4"/>
      <c r="H247" s="4"/>
      <c r="I247" s="4"/>
      <c r="J247" s="4"/>
      <c r="K247" s="4"/>
      <c r="L247" s="4"/>
      <c r="M247" s="4"/>
      <c r="N247" s="4"/>
      <c r="O247" s="4"/>
      <c r="P247" s="4"/>
      <c r="Q247" s="4"/>
      <c r="R247" s="4"/>
      <c r="S247" s="4"/>
    </row>
    <row r="248" spans="2:19" x14ac:dyDescent="0.2">
      <c r="B248" s="4"/>
      <c r="C248" s="4"/>
      <c r="D248" s="4"/>
      <c r="E248" s="4"/>
      <c r="F248" s="4"/>
      <c r="G248" s="4"/>
      <c r="H248" s="4"/>
      <c r="I248" s="4"/>
      <c r="J248" s="4"/>
      <c r="K248" s="4"/>
      <c r="L248" s="4"/>
      <c r="M248" s="4"/>
      <c r="N248" s="4"/>
      <c r="O248" s="4"/>
      <c r="P248" s="4"/>
      <c r="Q248" s="4"/>
      <c r="R248" s="4"/>
      <c r="S248" s="4"/>
    </row>
    <row r="249" spans="2:19" x14ac:dyDescent="0.2">
      <c r="B249" s="4"/>
      <c r="C249" s="4"/>
      <c r="D249" s="4"/>
      <c r="E249" s="4"/>
      <c r="F249" s="4"/>
      <c r="G249" s="4"/>
      <c r="H249" s="4"/>
      <c r="I249" s="4"/>
      <c r="J249" s="4"/>
      <c r="K249" s="4"/>
      <c r="L249" s="4"/>
      <c r="M249" s="4"/>
      <c r="N249" s="4"/>
      <c r="O249" s="4"/>
      <c r="P249" s="4"/>
      <c r="Q249" s="4"/>
      <c r="R249" s="4"/>
      <c r="S249" s="4"/>
    </row>
    <row r="250" spans="2:19" x14ac:dyDescent="0.2">
      <c r="B250" s="4"/>
      <c r="C250" s="4"/>
      <c r="D250" s="4"/>
      <c r="E250" s="4"/>
      <c r="F250" s="4"/>
      <c r="G250" s="4"/>
      <c r="H250" s="4"/>
      <c r="I250" s="4"/>
      <c r="J250" s="4"/>
      <c r="K250" s="4"/>
      <c r="L250" s="4"/>
      <c r="M250" s="4"/>
      <c r="N250" s="4"/>
      <c r="O250" s="4"/>
      <c r="P250" s="4"/>
      <c r="Q250" s="4"/>
      <c r="R250" s="4"/>
      <c r="S250" s="4"/>
    </row>
    <row r="251" spans="2:19" x14ac:dyDescent="0.2">
      <c r="B251" s="4"/>
      <c r="C251" s="4"/>
      <c r="D251" s="4"/>
      <c r="E251" s="4"/>
      <c r="F251" s="4"/>
      <c r="G251" s="4"/>
      <c r="H251" s="4"/>
      <c r="I251" s="4"/>
      <c r="J251" s="4"/>
      <c r="K251" s="4"/>
      <c r="L251" s="4"/>
      <c r="M251" s="4"/>
      <c r="N251" s="4"/>
      <c r="O251" s="4"/>
      <c r="P251" s="4"/>
      <c r="Q251" s="4"/>
      <c r="R251" s="4"/>
      <c r="S251" s="4"/>
    </row>
    <row r="252" spans="2:19" x14ac:dyDescent="0.2">
      <c r="B252" s="4"/>
      <c r="C252" s="4"/>
      <c r="D252" s="4"/>
      <c r="E252" s="4"/>
      <c r="F252" s="4"/>
      <c r="G252" s="4"/>
      <c r="H252" s="4"/>
      <c r="I252" s="4"/>
      <c r="J252" s="4"/>
      <c r="K252" s="4"/>
      <c r="L252" s="4"/>
      <c r="M252" s="4"/>
      <c r="N252" s="4"/>
      <c r="O252" s="4"/>
      <c r="P252" s="4"/>
      <c r="Q252" s="4"/>
      <c r="R252" s="4"/>
      <c r="S252" s="4"/>
    </row>
    <row r="253" spans="2:19" x14ac:dyDescent="0.2">
      <c r="B253" s="4"/>
      <c r="C253" s="4"/>
      <c r="D253" s="4"/>
      <c r="E253" s="4"/>
      <c r="F253" s="4"/>
      <c r="G253" s="4"/>
      <c r="H253" s="4"/>
      <c r="I253" s="4"/>
      <c r="J253" s="4"/>
      <c r="K253" s="4"/>
      <c r="L253" s="4"/>
      <c r="M253" s="4"/>
      <c r="N253" s="4"/>
      <c r="O253" s="4"/>
      <c r="P253" s="4"/>
      <c r="Q253" s="4"/>
      <c r="R253" s="4"/>
      <c r="S253" s="4"/>
    </row>
    <row r="254" spans="2:19" x14ac:dyDescent="0.2">
      <c r="B254" s="4"/>
      <c r="C254" s="4"/>
      <c r="D254" s="4"/>
      <c r="E254" s="4"/>
      <c r="F254" s="4"/>
      <c r="G254" s="4"/>
      <c r="H254" s="4"/>
      <c r="I254" s="4"/>
      <c r="J254" s="4"/>
      <c r="K254" s="4"/>
      <c r="L254" s="4"/>
      <c r="M254" s="4"/>
      <c r="N254" s="4"/>
      <c r="O254" s="4"/>
      <c r="P254" s="4"/>
      <c r="Q254" s="4"/>
      <c r="R254" s="4"/>
      <c r="S254" s="4"/>
    </row>
    <row r="255" spans="2:19" x14ac:dyDescent="0.2">
      <c r="B255" s="4"/>
      <c r="C255" s="4"/>
      <c r="D255" s="4"/>
      <c r="E255" s="4"/>
      <c r="F255" s="4"/>
      <c r="G255" s="4"/>
      <c r="H255" s="4"/>
      <c r="I255" s="4"/>
      <c r="J255" s="4"/>
      <c r="K255" s="4"/>
      <c r="L255" s="4"/>
      <c r="M255" s="4"/>
      <c r="N255" s="4"/>
      <c r="O255" s="4"/>
      <c r="P255" s="4"/>
      <c r="Q255" s="4"/>
      <c r="R255" s="4"/>
      <c r="S255" s="4"/>
    </row>
    <row r="256" spans="2:19" x14ac:dyDescent="0.2">
      <c r="B256" s="4"/>
      <c r="C256" s="4"/>
      <c r="D256" s="4"/>
      <c r="E256" s="4"/>
      <c r="F256" s="4"/>
      <c r="G256" s="4"/>
      <c r="H256" s="4"/>
      <c r="I256" s="4"/>
      <c r="J256" s="4"/>
      <c r="K256" s="4"/>
      <c r="L256" s="4"/>
      <c r="M256" s="4"/>
      <c r="N256" s="4"/>
      <c r="O256" s="4"/>
      <c r="P256" s="4"/>
      <c r="Q256" s="4"/>
      <c r="R256" s="4"/>
      <c r="S256" s="4"/>
    </row>
    <row r="257" spans="2:19" x14ac:dyDescent="0.2">
      <c r="B257" s="4"/>
      <c r="C257" s="4"/>
      <c r="D257" s="4"/>
      <c r="E257" s="4"/>
      <c r="F257" s="4"/>
      <c r="G257" s="4"/>
      <c r="H257" s="4"/>
      <c r="I257" s="4"/>
      <c r="J257" s="4"/>
      <c r="K257" s="4"/>
      <c r="L257" s="4"/>
      <c r="M257" s="4"/>
      <c r="N257" s="4"/>
      <c r="O257" s="4"/>
      <c r="P257" s="4"/>
      <c r="Q257" s="4"/>
      <c r="R257" s="4"/>
      <c r="S257" s="4"/>
    </row>
    <row r="258" spans="2:19" x14ac:dyDescent="0.2">
      <c r="B258" s="4"/>
      <c r="C258" s="4"/>
      <c r="D258" s="4"/>
      <c r="E258" s="4"/>
      <c r="F258" s="4"/>
      <c r="G258" s="4"/>
      <c r="H258" s="4"/>
      <c r="I258" s="4"/>
      <c r="J258" s="4"/>
      <c r="K258" s="4"/>
      <c r="L258" s="4"/>
      <c r="M258" s="4"/>
      <c r="N258" s="4"/>
      <c r="O258" s="4"/>
      <c r="P258" s="4"/>
      <c r="Q258" s="4"/>
      <c r="R258" s="4"/>
      <c r="S258" s="4"/>
    </row>
    <row r="259" spans="2:19" x14ac:dyDescent="0.2">
      <c r="B259" s="4"/>
      <c r="C259" s="4"/>
      <c r="D259" s="4"/>
      <c r="E259" s="4"/>
      <c r="F259" s="4"/>
      <c r="G259" s="4"/>
      <c r="H259" s="4"/>
      <c r="I259" s="4"/>
      <c r="J259" s="4"/>
      <c r="K259" s="4"/>
      <c r="L259" s="4"/>
      <c r="M259" s="4"/>
      <c r="N259" s="4"/>
      <c r="O259" s="4"/>
      <c r="P259" s="4"/>
      <c r="Q259" s="4"/>
      <c r="R259" s="4"/>
      <c r="S259" s="4"/>
    </row>
    <row r="260" spans="2:19" x14ac:dyDescent="0.2">
      <c r="B260" s="4"/>
      <c r="C260" s="4"/>
      <c r="D260" s="4"/>
      <c r="E260" s="4"/>
      <c r="F260" s="4"/>
      <c r="G260" s="4"/>
      <c r="H260" s="4"/>
      <c r="I260" s="4"/>
      <c r="J260" s="4"/>
      <c r="K260" s="4"/>
      <c r="L260" s="4"/>
      <c r="M260" s="4"/>
      <c r="N260" s="4"/>
      <c r="O260" s="4"/>
      <c r="P260" s="4"/>
      <c r="Q260" s="4"/>
      <c r="R260" s="4"/>
      <c r="S260" s="4"/>
    </row>
    <row r="261" spans="2:19" x14ac:dyDescent="0.2">
      <c r="B261" s="4"/>
      <c r="C261" s="4"/>
      <c r="D261" s="4"/>
      <c r="E261" s="4"/>
      <c r="F261" s="4"/>
      <c r="G261" s="4"/>
      <c r="H261" s="4"/>
      <c r="I261" s="4"/>
      <c r="J261" s="4"/>
      <c r="K261" s="4"/>
      <c r="L261" s="4"/>
      <c r="M261" s="4"/>
      <c r="N261" s="4"/>
      <c r="O261" s="4"/>
      <c r="P261" s="4"/>
      <c r="Q261" s="4"/>
      <c r="R261" s="4"/>
      <c r="S261" s="4"/>
    </row>
    <row r="262" spans="2:19" x14ac:dyDescent="0.2">
      <c r="B262" s="4"/>
      <c r="C262" s="4"/>
      <c r="D262" s="4"/>
      <c r="E262" s="4"/>
      <c r="F262" s="4"/>
      <c r="G262" s="4"/>
      <c r="H262" s="4"/>
      <c r="I262" s="4"/>
      <c r="J262" s="4"/>
      <c r="K262" s="4"/>
      <c r="L262" s="4"/>
      <c r="M262" s="4"/>
      <c r="N262" s="4"/>
      <c r="O262" s="4"/>
      <c r="P262" s="4"/>
      <c r="Q262" s="4"/>
      <c r="R262" s="4"/>
      <c r="S262" s="4"/>
    </row>
    <row r="263" spans="2:19" x14ac:dyDescent="0.2">
      <c r="B263" s="4"/>
      <c r="C263" s="4"/>
      <c r="D263" s="4"/>
      <c r="E263" s="4"/>
      <c r="F263" s="4"/>
      <c r="G263" s="4"/>
      <c r="H263" s="4"/>
      <c r="I263" s="4"/>
      <c r="J263" s="4"/>
      <c r="K263" s="4"/>
      <c r="L263" s="4"/>
      <c r="M263" s="4"/>
      <c r="N263" s="4"/>
      <c r="O263" s="4"/>
      <c r="P263" s="4"/>
      <c r="Q263" s="4"/>
      <c r="R263" s="4"/>
      <c r="S263" s="4"/>
    </row>
    <row r="264" spans="2:19" x14ac:dyDescent="0.2">
      <c r="B264" s="4"/>
      <c r="C264" s="4"/>
      <c r="D264" s="4"/>
      <c r="E264" s="4"/>
      <c r="F264" s="4"/>
      <c r="G264" s="4"/>
      <c r="H264" s="4"/>
      <c r="I264" s="4"/>
      <c r="J264" s="4"/>
      <c r="K264" s="4"/>
      <c r="L264" s="4"/>
      <c r="M264" s="4"/>
      <c r="N264" s="4"/>
      <c r="O264" s="4"/>
      <c r="P264" s="4"/>
      <c r="Q264" s="4"/>
      <c r="R264" s="4"/>
      <c r="S264" s="4"/>
    </row>
    <row r="265" spans="2:19" x14ac:dyDescent="0.2">
      <c r="B265" s="4"/>
      <c r="C265" s="4"/>
      <c r="D265" s="4"/>
      <c r="E265" s="4"/>
      <c r="F265" s="4"/>
      <c r="G265" s="4"/>
      <c r="H265" s="4"/>
      <c r="I265" s="4"/>
      <c r="J265" s="4"/>
      <c r="K265" s="4"/>
      <c r="L265" s="4"/>
      <c r="M265" s="4"/>
      <c r="N265" s="4"/>
      <c r="O265" s="4"/>
      <c r="P265" s="4"/>
      <c r="Q265" s="4"/>
      <c r="R265" s="4"/>
      <c r="S265" s="4"/>
    </row>
    <row r="266" spans="2:19" x14ac:dyDescent="0.2">
      <c r="B266" s="4"/>
      <c r="C266" s="4"/>
      <c r="D266" s="4"/>
      <c r="E266" s="4"/>
      <c r="F266" s="4"/>
      <c r="G266" s="4"/>
      <c r="H266" s="4"/>
      <c r="I266" s="4"/>
      <c r="J266" s="4"/>
      <c r="K266" s="4"/>
      <c r="L266" s="4"/>
      <c r="M266" s="4"/>
      <c r="N266" s="4"/>
      <c r="O266" s="4"/>
      <c r="P266" s="4"/>
      <c r="Q266" s="4"/>
      <c r="R266" s="4"/>
      <c r="S266" s="4"/>
    </row>
    <row r="267" spans="2:19" x14ac:dyDescent="0.2">
      <c r="B267" s="4"/>
      <c r="C267" s="4"/>
      <c r="D267" s="4"/>
      <c r="E267" s="4"/>
      <c r="F267" s="4"/>
      <c r="G267" s="4"/>
      <c r="H267" s="4"/>
      <c r="I267" s="4"/>
      <c r="J267" s="4"/>
      <c r="K267" s="4"/>
      <c r="L267" s="4"/>
      <c r="M267" s="4"/>
      <c r="N267" s="4"/>
      <c r="O267" s="4"/>
      <c r="P267" s="4"/>
      <c r="Q267" s="4"/>
      <c r="R267" s="4"/>
      <c r="S267" s="4"/>
    </row>
    <row r="268" spans="2:19" x14ac:dyDescent="0.2">
      <c r="B268" s="4"/>
      <c r="C268" s="4"/>
      <c r="D268" s="4"/>
      <c r="E268" s="4"/>
      <c r="F268" s="4"/>
      <c r="G268" s="4"/>
      <c r="H268" s="4"/>
      <c r="I268" s="4"/>
      <c r="J268" s="4"/>
      <c r="K268" s="4"/>
      <c r="L268" s="4"/>
      <c r="M268" s="4"/>
      <c r="N268" s="4"/>
      <c r="O268" s="4"/>
      <c r="P268" s="4"/>
      <c r="Q268" s="4"/>
      <c r="R268" s="4"/>
      <c r="S268" s="4"/>
    </row>
    <row r="269" spans="2:19" x14ac:dyDescent="0.2">
      <c r="B269" s="4"/>
      <c r="C269" s="4"/>
      <c r="D269" s="4"/>
    </row>
    <row r="270" spans="2:19" x14ac:dyDescent="0.2">
      <c r="B270" s="4"/>
      <c r="C270" s="4"/>
      <c r="D270" s="4"/>
    </row>
    <row r="271" spans="2:19" x14ac:dyDescent="0.2">
      <c r="B271" s="4"/>
      <c r="C271" s="4"/>
      <c r="D271" s="4"/>
    </row>
    <row r="272" spans="2:19" x14ac:dyDescent="0.2">
      <c r="B272" s="4"/>
      <c r="C272" s="4"/>
      <c r="D272" s="4"/>
    </row>
    <row r="273" spans="2:4" x14ac:dyDescent="0.2">
      <c r="B273" s="4"/>
      <c r="C273" s="4"/>
      <c r="D273" s="4"/>
    </row>
    <row r="274" spans="2:4" x14ac:dyDescent="0.2">
      <c r="B274" s="4"/>
      <c r="C274" s="4"/>
      <c r="D274" s="4"/>
    </row>
    <row r="275" spans="2:4" x14ac:dyDescent="0.2">
      <c r="B275" s="4"/>
      <c r="C275" s="4"/>
      <c r="D275" s="4"/>
    </row>
    <row r="276" spans="2:4" x14ac:dyDescent="0.2">
      <c r="B276" s="4"/>
      <c r="C276" s="4"/>
      <c r="D276" s="4"/>
    </row>
    <row r="277" spans="2:4" x14ac:dyDescent="0.2">
      <c r="B277" s="4"/>
      <c r="C277" s="4"/>
      <c r="D277" s="4"/>
    </row>
    <row r="278" spans="2:4" x14ac:dyDescent="0.2">
      <c r="B278" s="4"/>
      <c r="C278" s="4"/>
      <c r="D278" s="4"/>
    </row>
    <row r="279" spans="2:4" x14ac:dyDescent="0.2">
      <c r="B279" s="4"/>
      <c r="C279" s="4"/>
      <c r="D279" s="4"/>
    </row>
    <row r="280" spans="2:4" x14ac:dyDescent="0.2">
      <c r="B280" s="4"/>
      <c r="C280" s="4"/>
      <c r="D280" s="4"/>
    </row>
  </sheetData>
  <mergeCells count="13">
    <mergeCell ref="K4:L5"/>
    <mergeCell ref="C4:C6"/>
    <mergeCell ref="D4:D6"/>
    <mergeCell ref="E5:E6"/>
    <mergeCell ref="F5:J5"/>
    <mergeCell ref="O5:O6"/>
    <mergeCell ref="A2:O2"/>
    <mergeCell ref="A4:A6"/>
    <mergeCell ref="B4:B6"/>
    <mergeCell ref="M5:M6"/>
    <mergeCell ref="N5:N6"/>
    <mergeCell ref="M4:O4"/>
    <mergeCell ref="E4:J4"/>
  </mergeCells>
  <phoneticPr fontId="17" type="noConversion"/>
  <pageMargins left="0.39370078740157483" right="0.11811023622047245" top="0.39370078740157483" bottom="0.39370078740157483" header="0" footer="0.11811023622047245"/>
  <pageSetup paperSize="9" scale="73" firstPageNumber="3" fitToHeight="0" pageOrder="overThenDown" orientation="landscape" useFirstPageNumber="1" verticalDpi="300" r:id="rId1"/>
  <headerFooter>
    <oddFooter>&amp;R&amp;P&amp;C&amp;CФорма № Зведений- 2-А, Підрозділ: ТУ ДСА України в Кiровоградській областi, Початок періоду: 01.01.2017, Кінець періоду: 31.12.2017&amp;LAE5025A8</oddFooter>
    <firstFooter>&amp;R3</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W742"/>
  <sheetViews>
    <sheetView zoomScale="70" zoomScaleNormal="70" zoomScalePageLayoutView="40" workbookViewId="0">
      <selection activeCell="E10" sqref="E10:O15"/>
    </sheetView>
  </sheetViews>
  <sheetFormatPr defaultRowHeight="12.75" x14ac:dyDescent="0.2"/>
  <cols>
    <col min="1" max="1" width="4.28515625" customWidth="1"/>
    <col min="2" max="2" width="4.140625" customWidth="1"/>
    <col min="3" max="3" width="4.5703125" customWidth="1"/>
    <col min="4" max="4" width="52.140625" customWidth="1"/>
    <col min="5" max="5" width="16.85546875" customWidth="1"/>
    <col min="6" max="6" width="16.140625" customWidth="1"/>
    <col min="7" max="7" width="16" customWidth="1"/>
    <col min="8" max="8" width="19" customWidth="1"/>
    <col min="9" max="9" width="13.28515625" customWidth="1"/>
    <col min="10" max="10" width="18.42578125" customWidth="1"/>
    <col min="11" max="11" width="18" customWidth="1"/>
    <col min="12" max="12" width="13.140625" customWidth="1"/>
    <col min="13" max="13" width="13" customWidth="1"/>
    <col min="14" max="14" width="13.140625" customWidth="1"/>
    <col min="15" max="15" width="14.42578125" customWidth="1"/>
    <col min="16" max="16" width="11.42578125" customWidth="1"/>
    <col min="17" max="17" width="10.42578125" customWidth="1"/>
    <col min="18" max="18" width="10" customWidth="1"/>
    <col min="19" max="19" width="15.5703125" customWidth="1"/>
  </cols>
  <sheetData>
    <row r="2" spans="1:49" ht="32.25" customHeight="1" x14ac:dyDescent="0.2">
      <c r="A2" s="229" t="s">
        <v>137</v>
      </c>
      <c r="B2" s="229"/>
      <c r="C2" s="229"/>
      <c r="D2" s="229"/>
      <c r="E2" s="229"/>
      <c r="F2" s="229"/>
      <c r="G2" s="229"/>
      <c r="H2" s="229"/>
      <c r="I2" s="229"/>
      <c r="J2" s="229"/>
      <c r="K2" s="229"/>
      <c r="L2" s="229"/>
      <c r="M2" s="229"/>
      <c r="N2" s="229"/>
      <c r="O2" s="38"/>
      <c r="P2" s="38"/>
      <c r="Q2" s="38"/>
      <c r="R2" s="38"/>
      <c r="S2" s="38"/>
    </row>
    <row r="3" spans="1:49" x14ac:dyDescent="0.2">
      <c r="B3" s="6"/>
      <c r="J3" s="241"/>
      <c r="K3" s="241"/>
      <c r="L3" s="241"/>
      <c r="M3" s="241"/>
      <c r="N3" s="241"/>
      <c r="O3" s="19"/>
    </row>
    <row r="4" spans="1:49" ht="33" customHeight="1" x14ac:dyDescent="0.2">
      <c r="A4" s="238" t="s">
        <v>1</v>
      </c>
      <c r="B4" s="240" t="s">
        <v>4</v>
      </c>
      <c r="C4" s="240"/>
      <c r="D4" s="240"/>
      <c r="E4" s="235" t="s">
        <v>178</v>
      </c>
      <c r="F4" s="236"/>
      <c r="G4" s="252" t="s">
        <v>179</v>
      </c>
      <c r="H4" s="252" t="s">
        <v>180</v>
      </c>
      <c r="I4" s="235" t="s">
        <v>103</v>
      </c>
      <c r="J4" s="236"/>
      <c r="K4" s="236"/>
      <c r="L4" s="236"/>
      <c r="M4" s="236"/>
      <c r="N4" s="237"/>
      <c r="O4" s="246" t="s">
        <v>177</v>
      </c>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row>
    <row r="5" spans="1:49" ht="15.75" customHeight="1" x14ac:dyDescent="0.2">
      <c r="A5" s="238"/>
      <c r="B5" s="240"/>
      <c r="C5" s="240"/>
      <c r="D5" s="240"/>
      <c r="E5" s="255" t="s">
        <v>13</v>
      </c>
      <c r="F5" s="249" t="s">
        <v>181</v>
      </c>
      <c r="G5" s="253"/>
      <c r="H5" s="253"/>
      <c r="I5" s="240" t="s">
        <v>100</v>
      </c>
      <c r="J5" s="232" t="s">
        <v>0</v>
      </c>
      <c r="K5" s="233"/>
      <c r="L5" s="233"/>
      <c r="M5" s="233"/>
      <c r="N5" s="234"/>
      <c r="O5" s="24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row>
    <row r="6" spans="1:49" ht="21" customHeight="1" x14ac:dyDescent="0.2">
      <c r="A6" s="238"/>
      <c r="B6" s="240"/>
      <c r="C6" s="240"/>
      <c r="D6" s="240"/>
      <c r="E6" s="256"/>
      <c r="F6" s="250"/>
      <c r="G6" s="253"/>
      <c r="H6" s="253"/>
      <c r="I6" s="240"/>
      <c r="J6" s="242" t="s">
        <v>5</v>
      </c>
      <c r="K6" s="242" t="s">
        <v>96</v>
      </c>
      <c r="L6" s="242" t="s">
        <v>97</v>
      </c>
      <c r="M6" s="245" t="s">
        <v>104</v>
      </c>
      <c r="N6" s="245"/>
      <c r="O6" s="24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row>
    <row r="7" spans="1:49" ht="12.75" customHeight="1" x14ac:dyDescent="0.2">
      <c r="A7" s="238"/>
      <c r="B7" s="240"/>
      <c r="C7" s="240"/>
      <c r="D7" s="240"/>
      <c r="E7" s="256"/>
      <c r="F7" s="250"/>
      <c r="G7" s="253"/>
      <c r="H7" s="253"/>
      <c r="I7" s="240"/>
      <c r="J7" s="243"/>
      <c r="K7" s="243"/>
      <c r="L7" s="243"/>
      <c r="M7" s="230" t="s">
        <v>105</v>
      </c>
      <c r="N7" s="230" t="s">
        <v>106</v>
      </c>
      <c r="O7" s="24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row>
    <row r="8" spans="1:49" ht="44.25" customHeight="1" x14ac:dyDescent="0.2">
      <c r="A8" s="238"/>
      <c r="B8" s="240"/>
      <c r="C8" s="240"/>
      <c r="D8" s="240"/>
      <c r="E8" s="257"/>
      <c r="F8" s="251"/>
      <c r="G8" s="254"/>
      <c r="H8" s="254"/>
      <c r="I8" s="240"/>
      <c r="J8" s="244"/>
      <c r="K8" s="244"/>
      <c r="L8" s="244"/>
      <c r="M8" s="231"/>
      <c r="N8" s="231"/>
      <c r="O8" s="248"/>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row>
    <row r="9" spans="1:49" s="96" customFormat="1" ht="16.5" customHeight="1" x14ac:dyDescent="0.2">
      <c r="A9" s="92" t="s">
        <v>2</v>
      </c>
      <c r="B9" s="240" t="s">
        <v>3</v>
      </c>
      <c r="C9" s="240"/>
      <c r="D9" s="240"/>
      <c r="E9" s="108">
        <v>1</v>
      </c>
      <c r="F9" s="108">
        <v>2</v>
      </c>
      <c r="G9" s="108">
        <v>3</v>
      </c>
      <c r="H9" s="108">
        <v>4</v>
      </c>
      <c r="I9" s="93">
        <v>5</v>
      </c>
      <c r="J9" s="93">
        <v>6</v>
      </c>
      <c r="K9" s="93">
        <v>7</v>
      </c>
      <c r="L9" s="93">
        <v>8</v>
      </c>
      <c r="M9" s="93">
        <v>9</v>
      </c>
      <c r="N9" s="93">
        <v>10</v>
      </c>
      <c r="O9" s="93">
        <v>11</v>
      </c>
      <c r="P9" s="94"/>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row>
    <row r="10" spans="1:49" ht="45" customHeight="1" x14ac:dyDescent="0.2">
      <c r="A10" s="47">
        <v>1</v>
      </c>
      <c r="B10" s="239" t="s">
        <v>6</v>
      </c>
      <c r="C10" s="239"/>
      <c r="D10" s="239"/>
      <c r="E10" s="157">
        <v>2</v>
      </c>
      <c r="F10" s="157"/>
      <c r="G10" s="158"/>
      <c r="H10" s="158"/>
      <c r="I10" s="159">
        <v>1</v>
      </c>
      <c r="J10" s="159"/>
      <c r="K10" s="159">
        <v>1</v>
      </c>
      <c r="L10" s="159"/>
      <c r="M10" s="159"/>
      <c r="N10" s="159"/>
      <c r="O10" s="160">
        <v>1</v>
      </c>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row>
    <row r="11" spans="1:49" ht="99.75" customHeight="1" x14ac:dyDescent="0.2">
      <c r="A11" s="48">
        <v>2</v>
      </c>
      <c r="B11" s="225" t="s">
        <v>142</v>
      </c>
      <c r="C11" s="225"/>
      <c r="D11" s="225"/>
      <c r="E11" s="157"/>
      <c r="F11" s="157"/>
      <c r="G11" s="158"/>
      <c r="H11" s="158"/>
      <c r="I11" s="159"/>
      <c r="J11" s="159"/>
      <c r="K11" s="159"/>
      <c r="L11" s="159"/>
      <c r="M11" s="159"/>
      <c r="N11" s="159"/>
      <c r="O11" s="160"/>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row>
    <row r="12" spans="1:49" ht="54" customHeight="1" x14ac:dyDescent="0.2">
      <c r="A12" s="48">
        <v>3</v>
      </c>
      <c r="B12" s="225" t="s">
        <v>143</v>
      </c>
      <c r="C12" s="225"/>
      <c r="D12" s="225"/>
      <c r="E12" s="157"/>
      <c r="F12" s="157"/>
      <c r="G12" s="158"/>
      <c r="H12" s="158"/>
      <c r="I12" s="159"/>
      <c r="J12" s="159"/>
      <c r="K12" s="159"/>
      <c r="L12" s="159"/>
      <c r="M12" s="159"/>
      <c r="N12" s="159"/>
      <c r="O12" s="160"/>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row>
    <row r="13" spans="1:49" ht="51" customHeight="1" x14ac:dyDescent="0.2">
      <c r="A13" s="48">
        <v>4</v>
      </c>
      <c r="B13" s="226" t="s">
        <v>7</v>
      </c>
      <c r="C13" s="227"/>
      <c r="D13" s="228"/>
      <c r="E13" s="157"/>
      <c r="F13" s="157"/>
      <c r="G13" s="158"/>
      <c r="H13" s="158"/>
      <c r="I13" s="159"/>
      <c r="J13" s="159"/>
      <c r="K13" s="159"/>
      <c r="L13" s="159"/>
      <c r="M13" s="159"/>
      <c r="N13" s="159"/>
      <c r="O13" s="160"/>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row>
    <row r="14" spans="1:49" ht="67.5" customHeight="1" x14ac:dyDescent="0.2">
      <c r="A14" s="48">
        <v>5</v>
      </c>
      <c r="B14" s="225" t="s">
        <v>144</v>
      </c>
      <c r="C14" s="225"/>
      <c r="D14" s="225"/>
      <c r="E14" s="157"/>
      <c r="F14" s="157"/>
      <c r="G14" s="158"/>
      <c r="H14" s="158"/>
      <c r="I14" s="159"/>
      <c r="J14" s="159"/>
      <c r="K14" s="159"/>
      <c r="L14" s="159"/>
      <c r="M14" s="159"/>
      <c r="N14" s="159"/>
      <c r="O14" s="160"/>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row>
    <row r="15" spans="1:49" s="109" customFormat="1" ht="24" customHeight="1" x14ac:dyDescent="0.2">
      <c r="A15" s="48">
        <v>6</v>
      </c>
      <c r="B15" s="222" t="s">
        <v>182</v>
      </c>
      <c r="C15" s="223"/>
      <c r="D15" s="224"/>
      <c r="E15" s="161">
        <f>SUM(E10:E14)</f>
        <v>2</v>
      </c>
      <c r="F15" s="161">
        <f>SUM(F10:F14)</f>
        <v>0</v>
      </c>
      <c r="G15" s="161">
        <f>SUM(G10:G14)</f>
        <v>0</v>
      </c>
      <c r="H15" s="161">
        <f>SUM(H10:H14)</f>
        <v>0</v>
      </c>
      <c r="I15" s="161">
        <f t="shared" ref="I15:O15" si="0">SUM(I10:I14)</f>
        <v>1</v>
      </c>
      <c r="J15" s="161">
        <f t="shared" si="0"/>
        <v>0</v>
      </c>
      <c r="K15" s="161">
        <f t="shared" si="0"/>
        <v>1</v>
      </c>
      <c r="L15" s="161">
        <f t="shared" si="0"/>
        <v>0</v>
      </c>
      <c r="M15" s="161">
        <f t="shared" si="0"/>
        <v>0</v>
      </c>
      <c r="N15" s="161">
        <f t="shared" si="0"/>
        <v>0</v>
      </c>
      <c r="O15" s="161">
        <f t="shared" si="0"/>
        <v>1</v>
      </c>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row>
    <row r="16" spans="1:49" x14ac:dyDescent="0.2">
      <c r="A16" s="8"/>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row>
    <row r="17" spans="1:39" ht="18.75" x14ac:dyDescent="0.3">
      <c r="A17" s="30"/>
      <c r="B17" s="31"/>
      <c r="N17" s="8"/>
      <c r="O17" s="8"/>
      <c r="P17" s="8"/>
      <c r="Q17" s="8"/>
      <c r="R17" s="8"/>
      <c r="S17" s="8"/>
      <c r="T17" s="8"/>
      <c r="U17" s="8"/>
      <c r="V17" s="8"/>
      <c r="W17" s="8"/>
      <c r="X17" s="8"/>
      <c r="Y17" s="8"/>
      <c r="Z17" s="8"/>
      <c r="AA17" s="8"/>
      <c r="AB17" s="8"/>
      <c r="AC17" s="8"/>
      <c r="AD17" s="8"/>
      <c r="AE17" s="8"/>
      <c r="AF17" s="8"/>
      <c r="AG17" s="8"/>
      <c r="AH17" s="8"/>
      <c r="AI17" s="8"/>
      <c r="AJ17" s="8"/>
      <c r="AK17" s="8"/>
      <c r="AL17" s="8"/>
      <c r="AM17" s="8"/>
    </row>
    <row r="18" spans="1:39" ht="18.75" x14ac:dyDescent="0.3">
      <c r="A18" s="30"/>
      <c r="B18" s="8"/>
      <c r="N18" s="8"/>
      <c r="O18" s="8"/>
      <c r="P18" s="8"/>
      <c r="Q18" s="8"/>
      <c r="R18" s="8"/>
      <c r="S18" s="8"/>
      <c r="T18" s="8"/>
      <c r="U18" s="8"/>
      <c r="V18" s="8"/>
      <c r="W18" s="8"/>
      <c r="X18" s="8"/>
      <c r="Y18" s="8"/>
      <c r="Z18" s="8"/>
      <c r="AA18" s="8"/>
      <c r="AB18" s="8"/>
      <c r="AC18" s="8"/>
      <c r="AD18" s="8"/>
      <c r="AE18" s="8"/>
      <c r="AF18" s="8"/>
      <c r="AG18" s="8"/>
      <c r="AH18" s="8"/>
      <c r="AI18" s="8"/>
      <c r="AJ18" s="8"/>
      <c r="AK18" s="8"/>
      <c r="AL18" s="8"/>
      <c r="AM18" s="8"/>
    </row>
    <row r="19" spans="1:39" ht="18.75" x14ac:dyDescent="0.3">
      <c r="A19" s="30"/>
      <c r="B19" s="8"/>
      <c r="N19" s="8"/>
      <c r="O19" s="8"/>
      <c r="P19" s="8"/>
      <c r="Q19" s="8"/>
      <c r="R19" s="8"/>
      <c r="S19" s="8"/>
      <c r="T19" s="8"/>
      <c r="U19" s="8"/>
      <c r="V19" s="8"/>
      <c r="W19" s="8"/>
      <c r="X19" s="8"/>
      <c r="Y19" s="8"/>
      <c r="Z19" s="8"/>
      <c r="AA19" s="8"/>
      <c r="AB19" s="8"/>
      <c r="AC19" s="8"/>
      <c r="AD19" s="8"/>
      <c r="AE19" s="8"/>
      <c r="AF19" s="8"/>
      <c r="AG19" s="8"/>
      <c r="AH19" s="8"/>
      <c r="AI19" s="8"/>
      <c r="AJ19" s="8"/>
      <c r="AK19" s="8"/>
      <c r="AL19" s="8"/>
      <c r="AM19" s="8"/>
    </row>
    <row r="20" spans="1:39" ht="18.75" x14ac:dyDescent="0.3">
      <c r="A20" s="30"/>
      <c r="B20" s="8"/>
      <c r="N20" s="8"/>
      <c r="O20" s="8"/>
      <c r="P20" s="8"/>
      <c r="Q20" s="8"/>
      <c r="R20" s="8"/>
      <c r="S20" s="8"/>
      <c r="T20" s="8"/>
      <c r="U20" s="8"/>
      <c r="V20" s="8"/>
      <c r="W20" s="8"/>
      <c r="X20" s="8"/>
      <c r="Y20" s="8"/>
      <c r="Z20" s="8"/>
      <c r="AA20" s="8"/>
      <c r="AB20" s="8"/>
      <c r="AC20" s="8"/>
      <c r="AD20" s="8"/>
      <c r="AE20" s="8"/>
      <c r="AF20" s="8"/>
      <c r="AG20" s="8"/>
      <c r="AH20" s="8"/>
      <c r="AI20" s="8"/>
      <c r="AJ20" s="8"/>
      <c r="AK20" s="8"/>
      <c r="AL20" s="8"/>
      <c r="AM20" s="8"/>
    </row>
    <row r="21" spans="1:39" ht="18.75" x14ac:dyDescent="0.3">
      <c r="A21" s="30"/>
      <c r="B21" s="8"/>
      <c r="N21" s="8"/>
      <c r="O21" s="8"/>
      <c r="P21" s="8"/>
      <c r="Q21" s="8"/>
      <c r="R21" s="8"/>
      <c r="S21" s="8"/>
      <c r="T21" s="8"/>
      <c r="U21" s="8"/>
      <c r="V21" s="8"/>
      <c r="W21" s="8"/>
      <c r="X21" s="8"/>
      <c r="Y21" s="8"/>
      <c r="Z21" s="8"/>
      <c r="AA21" s="8"/>
      <c r="AB21" s="8"/>
      <c r="AC21" s="8"/>
      <c r="AD21" s="8"/>
      <c r="AE21" s="8"/>
      <c r="AF21" s="8"/>
      <c r="AG21" s="8"/>
      <c r="AH21" s="8"/>
      <c r="AI21" s="8"/>
      <c r="AJ21" s="8"/>
      <c r="AK21" s="8"/>
      <c r="AL21" s="8"/>
      <c r="AM21" s="8"/>
    </row>
    <row r="22" spans="1:39" ht="18.75" x14ac:dyDescent="0.3">
      <c r="A22" s="30"/>
      <c r="B22" s="8"/>
      <c r="N22" s="8"/>
      <c r="O22" s="8"/>
      <c r="P22" s="8"/>
      <c r="Q22" s="8"/>
      <c r="R22" s="8"/>
      <c r="S22" s="8"/>
      <c r="T22" s="8"/>
      <c r="U22" s="8"/>
      <c r="V22" s="8"/>
      <c r="W22" s="8"/>
      <c r="X22" s="8"/>
      <c r="Y22" s="8"/>
      <c r="Z22" s="8"/>
      <c r="AA22" s="8"/>
      <c r="AB22" s="8"/>
      <c r="AC22" s="8"/>
      <c r="AD22" s="8"/>
      <c r="AE22" s="8"/>
      <c r="AF22" s="8"/>
      <c r="AG22" s="8"/>
      <c r="AH22" s="8"/>
      <c r="AI22" s="8"/>
      <c r="AJ22" s="8"/>
      <c r="AK22" s="8"/>
      <c r="AL22" s="8"/>
      <c r="AM22" s="8"/>
    </row>
    <row r="23" spans="1:39" x14ac:dyDescent="0.2">
      <c r="A23" s="8"/>
      <c r="B23" s="8"/>
      <c r="N23" s="8"/>
      <c r="O23" s="8"/>
      <c r="P23" s="8"/>
      <c r="Q23" s="8"/>
      <c r="R23" s="8"/>
      <c r="S23" s="8"/>
      <c r="T23" s="8"/>
      <c r="U23" s="8"/>
      <c r="V23" s="8"/>
      <c r="W23" s="8"/>
      <c r="X23" s="8"/>
      <c r="Y23" s="8"/>
      <c r="Z23" s="8"/>
      <c r="AA23" s="8"/>
      <c r="AB23" s="8"/>
      <c r="AC23" s="8"/>
      <c r="AD23" s="8"/>
      <c r="AE23" s="8"/>
      <c r="AF23" s="8"/>
      <c r="AG23" s="8"/>
      <c r="AH23" s="8"/>
      <c r="AI23" s="8"/>
      <c r="AJ23" s="8"/>
      <c r="AK23" s="8"/>
      <c r="AL23" s="8"/>
      <c r="AM23" s="8"/>
    </row>
    <row r="24" spans="1:39" x14ac:dyDescent="0.2">
      <c r="A24" s="8"/>
      <c r="B24" s="8"/>
      <c r="N24" s="8"/>
      <c r="O24" s="8"/>
      <c r="P24" s="8"/>
      <c r="Q24" s="8"/>
      <c r="R24" s="8"/>
      <c r="S24" s="8"/>
      <c r="T24" s="8"/>
      <c r="U24" s="8"/>
      <c r="V24" s="8"/>
      <c r="W24" s="8"/>
      <c r="X24" s="8"/>
      <c r="Y24" s="8"/>
      <c r="Z24" s="8"/>
      <c r="AA24" s="8"/>
      <c r="AB24" s="8"/>
      <c r="AC24" s="8"/>
      <c r="AD24" s="8"/>
      <c r="AE24" s="8"/>
      <c r="AF24" s="8"/>
      <c r="AG24" s="8"/>
      <c r="AH24" s="8"/>
      <c r="AI24" s="8"/>
      <c r="AJ24" s="8"/>
      <c r="AK24" s="8"/>
      <c r="AL24" s="8"/>
      <c r="AM24" s="8"/>
    </row>
    <row r="25" spans="1:39" x14ac:dyDescent="0.2">
      <c r="A25" s="8"/>
      <c r="B25" s="8"/>
      <c r="N25" s="8"/>
      <c r="P25" s="8"/>
      <c r="Q25" s="8"/>
      <c r="R25" s="8"/>
      <c r="S25" s="8"/>
      <c r="T25" s="8"/>
      <c r="U25" s="8"/>
      <c r="V25" s="8"/>
      <c r="W25" s="8"/>
      <c r="X25" s="8"/>
      <c r="Y25" s="8"/>
      <c r="Z25" s="8"/>
      <c r="AA25" s="8"/>
      <c r="AB25" s="8"/>
      <c r="AC25" s="8"/>
      <c r="AD25" s="8"/>
      <c r="AE25" s="8"/>
      <c r="AF25" s="8"/>
      <c r="AG25" s="8"/>
      <c r="AH25" s="8"/>
      <c r="AI25" s="8"/>
      <c r="AJ25" s="8"/>
      <c r="AK25" s="8"/>
      <c r="AL25" s="8"/>
      <c r="AM25" s="8"/>
    </row>
    <row r="26" spans="1:39" x14ac:dyDescent="0.2">
      <c r="A26" s="8"/>
      <c r="B26" s="8"/>
      <c r="N26" s="8"/>
      <c r="P26" s="8"/>
      <c r="Q26" s="8"/>
      <c r="R26" s="8"/>
      <c r="S26" s="8"/>
      <c r="T26" s="8"/>
      <c r="U26" s="8"/>
      <c r="V26" s="8"/>
      <c r="W26" s="8"/>
      <c r="X26" s="8"/>
      <c r="Y26" s="8"/>
      <c r="Z26" s="8"/>
      <c r="AA26" s="8"/>
      <c r="AB26" s="8"/>
      <c r="AC26" s="8"/>
      <c r="AD26" s="8"/>
      <c r="AE26" s="8"/>
      <c r="AF26" s="8"/>
      <c r="AG26" s="8"/>
      <c r="AH26" s="8"/>
      <c r="AI26" s="8"/>
      <c r="AJ26" s="8"/>
      <c r="AK26" s="8"/>
      <c r="AL26" s="8"/>
      <c r="AM26" s="8"/>
    </row>
    <row r="27" spans="1:39" x14ac:dyDescent="0.2">
      <c r="A27" s="8"/>
      <c r="B27" s="8"/>
      <c r="N27" s="8"/>
      <c r="P27" s="8"/>
      <c r="Q27" s="8"/>
      <c r="R27" s="8"/>
      <c r="S27" s="8"/>
      <c r="T27" s="8"/>
      <c r="U27" s="8"/>
      <c r="V27" s="8"/>
      <c r="W27" s="8"/>
      <c r="X27" s="8"/>
      <c r="Y27" s="8"/>
      <c r="Z27" s="8"/>
      <c r="AA27" s="8"/>
      <c r="AB27" s="8"/>
      <c r="AC27" s="8"/>
      <c r="AD27" s="8"/>
      <c r="AE27" s="8"/>
      <c r="AF27" s="8"/>
      <c r="AG27" s="8"/>
      <c r="AH27" s="8"/>
      <c r="AI27" s="8"/>
      <c r="AJ27" s="8"/>
      <c r="AK27" s="8"/>
      <c r="AL27" s="8"/>
      <c r="AM27" s="8"/>
    </row>
    <row r="28" spans="1:39" x14ac:dyDescent="0.2">
      <c r="A28" s="8"/>
      <c r="B28" s="8"/>
      <c r="C28" s="8"/>
      <c r="D28" s="8"/>
      <c r="E28" s="8"/>
      <c r="F28" s="8"/>
      <c r="G28" s="8"/>
      <c r="H28" s="8"/>
      <c r="I28" s="8"/>
      <c r="J28" s="8"/>
      <c r="K28" s="8"/>
      <c r="L28" s="8"/>
      <c r="M28" s="8"/>
      <c r="N28" s="8"/>
      <c r="P28" s="8"/>
      <c r="Q28" s="8"/>
      <c r="R28" s="8"/>
      <c r="S28" s="8"/>
      <c r="T28" s="8"/>
      <c r="U28" s="8"/>
      <c r="V28" s="8"/>
      <c r="W28" s="8"/>
      <c r="X28" s="8"/>
      <c r="Y28" s="8"/>
      <c r="Z28" s="8"/>
      <c r="AA28" s="8"/>
      <c r="AB28" s="8"/>
      <c r="AC28" s="8"/>
      <c r="AD28" s="8"/>
      <c r="AE28" s="8"/>
      <c r="AF28" s="8"/>
      <c r="AG28" s="8"/>
      <c r="AH28" s="8"/>
      <c r="AI28" s="8"/>
      <c r="AJ28" s="8"/>
      <c r="AK28" s="8"/>
      <c r="AL28" s="8"/>
      <c r="AM28" s="8"/>
    </row>
    <row r="29" spans="1:39" x14ac:dyDescent="0.2">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row>
    <row r="30" spans="1:39" x14ac:dyDescent="0.2">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row>
    <row r="31" spans="1:39" x14ac:dyDescent="0.2">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row>
    <row r="32" spans="1:39" x14ac:dyDescent="0.2">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row>
    <row r="33" spans="1:39" x14ac:dyDescent="0.2">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row>
    <row r="34" spans="1:39" x14ac:dyDescent="0.2">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row>
    <row r="35" spans="1:39" x14ac:dyDescent="0.2">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row>
    <row r="36" spans="1:39" x14ac:dyDescent="0.2">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row>
    <row r="37" spans="1:39" x14ac:dyDescent="0.2">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row>
    <row r="38" spans="1:39" x14ac:dyDescent="0.2">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row>
    <row r="39" spans="1:39" x14ac:dyDescent="0.2">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row>
    <row r="40" spans="1:39" x14ac:dyDescent="0.2">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row>
    <row r="41" spans="1:39" x14ac:dyDescent="0.2">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row>
    <row r="42" spans="1:39" x14ac:dyDescent="0.2">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row>
    <row r="43" spans="1:39" x14ac:dyDescent="0.2">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row>
    <row r="44" spans="1:39" x14ac:dyDescent="0.2">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row>
    <row r="45" spans="1:39" x14ac:dyDescent="0.2">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row>
    <row r="46" spans="1:39" x14ac:dyDescent="0.2">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row>
    <row r="47" spans="1:39" x14ac:dyDescent="0.2">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row>
    <row r="48" spans="1:39" x14ac:dyDescent="0.2">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row>
    <row r="49" spans="1:39" x14ac:dyDescent="0.2">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row>
    <row r="50" spans="1:39" x14ac:dyDescent="0.2">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row>
    <row r="51" spans="1:39" x14ac:dyDescent="0.2">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row>
    <row r="52" spans="1:39" x14ac:dyDescent="0.2">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row>
    <row r="53" spans="1:39" x14ac:dyDescent="0.2">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row>
    <row r="54" spans="1:39" x14ac:dyDescent="0.2">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row>
    <row r="55" spans="1:39" x14ac:dyDescent="0.2">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row>
    <row r="56" spans="1:39" x14ac:dyDescent="0.2">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row>
    <row r="57" spans="1:39" x14ac:dyDescent="0.2">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row>
    <row r="58" spans="1:39" x14ac:dyDescent="0.2">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row>
    <row r="59" spans="1:39" x14ac:dyDescent="0.2">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row>
    <row r="60" spans="1:39" x14ac:dyDescent="0.2">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row>
    <row r="61" spans="1:39" x14ac:dyDescent="0.2">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row>
    <row r="62" spans="1:39" x14ac:dyDescent="0.2">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row>
    <row r="63" spans="1:39" x14ac:dyDescent="0.2">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row>
    <row r="64" spans="1:39" x14ac:dyDescent="0.2">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row>
    <row r="65" spans="1:39" x14ac:dyDescent="0.2">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row>
    <row r="66" spans="1:39" x14ac:dyDescent="0.2">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row>
    <row r="67" spans="1:39" x14ac:dyDescent="0.2">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row>
    <row r="68" spans="1:39" x14ac:dyDescent="0.2">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row>
    <row r="69" spans="1:39" x14ac:dyDescent="0.2">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row>
    <row r="70" spans="1:39" x14ac:dyDescent="0.2">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row>
    <row r="71" spans="1:39" x14ac:dyDescent="0.2">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row>
    <row r="72" spans="1:39" x14ac:dyDescent="0.2">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row>
    <row r="73" spans="1:39" x14ac:dyDescent="0.2">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row>
    <row r="74" spans="1:39" x14ac:dyDescent="0.2">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row>
    <row r="75" spans="1:39" x14ac:dyDescent="0.2">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row>
    <row r="76" spans="1:39" x14ac:dyDescent="0.2">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row>
    <row r="77" spans="1:39" x14ac:dyDescent="0.2">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row>
    <row r="78" spans="1:39" x14ac:dyDescent="0.2">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row>
    <row r="79" spans="1:39" x14ac:dyDescent="0.2">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row>
    <row r="80" spans="1:39" x14ac:dyDescent="0.2">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row>
    <row r="81" spans="1:39" x14ac:dyDescent="0.2">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row>
    <row r="82" spans="1:39" x14ac:dyDescent="0.2">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row>
    <row r="83" spans="1:39" x14ac:dyDescent="0.2">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row>
    <row r="84" spans="1:39" x14ac:dyDescent="0.2">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row>
    <row r="85" spans="1:39" x14ac:dyDescent="0.2">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row>
    <row r="86" spans="1:39" x14ac:dyDescent="0.2">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row>
    <row r="87" spans="1:39" x14ac:dyDescent="0.2">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row>
    <row r="88" spans="1:39" x14ac:dyDescent="0.2">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row>
    <row r="89" spans="1:39" x14ac:dyDescent="0.2">
      <c r="A89" s="8"/>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row>
    <row r="90" spans="1:39" x14ac:dyDescent="0.2">
      <c r="A90" s="8"/>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row>
    <row r="91" spans="1:39" x14ac:dyDescent="0.2">
      <c r="A91" s="8"/>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row>
    <row r="92" spans="1:39" x14ac:dyDescent="0.2">
      <c r="A92" s="8"/>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row>
    <row r="93" spans="1:39" x14ac:dyDescent="0.2">
      <c r="A93" s="8"/>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row>
    <row r="94" spans="1:39" x14ac:dyDescent="0.2">
      <c r="A94" s="8"/>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row>
    <row r="95" spans="1:39" x14ac:dyDescent="0.2">
      <c r="A95" s="8"/>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row>
    <row r="96" spans="1:39" x14ac:dyDescent="0.2">
      <c r="A96" s="8"/>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row>
    <row r="97" spans="1:39" x14ac:dyDescent="0.2">
      <c r="A97" s="8"/>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row>
    <row r="98" spans="1:39" x14ac:dyDescent="0.2">
      <c r="A98" s="8"/>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row>
    <row r="99" spans="1:39" x14ac:dyDescent="0.2">
      <c r="A99" s="8"/>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row>
    <row r="100" spans="1:39"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row>
    <row r="101" spans="1:39"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row>
    <row r="102" spans="1:39"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row>
    <row r="103" spans="1:39"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row>
    <row r="104" spans="1:39"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row>
    <row r="105" spans="1:39"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row>
    <row r="106" spans="1:39"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row>
    <row r="107" spans="1:39"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row>
    <row r="108" spans="1:39"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row>
    <row r="109" spans="1:39"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row>
    <row r="110" spans="1:39"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row>
    <row r="111" spans="1:39"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row>
    <row r="112" spans="1:39"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row>
    <row r="113" spans="1:39"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row>
    <row r="114" spans="1:39"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row>
    <row r="115" spans="1:39"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row>
    <row r="116" spans="1:39"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row>
    <row r="117" spans="1:39"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row>
    <row r="118" spans="1:39"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row>
    <row r="119" spans="1:39"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row>
    <row r="120" spans="1:39"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row>
    <row r="121" spans="1:39"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row>
    <row r="122" spans="1:39"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row>
    <row r="123" spans="1:39"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row>
    <row r="124" spans="1:39"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row>
    <row r="125" spans="1:39"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row>
    <row r="126" spans="1:39"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row>
    <row r="127" spans="1:39"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row>
    <row r="128" spans="1:39"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row>
    <row r="129" spans="1:39"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row>
    <row r="130" spans="1:39"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row>
    <row r="131" spans="1:39"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row>
    <row r="132" spans="1:39"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row>
    <row r="133" spans="1:39"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row>
    <row r="134" spans="1:39"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row>
    <row r="135" spans="1:39"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row>
    <row r="136" spans="1:39"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row>
    <row r="137" spans="1:39"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row>
    <row r="138" spans="1:39"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row>
    <row r="139" spans="1:39"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row>
    <row r="140" spans="1:39"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row>
    <row r="141" spans="1:39"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row>
    <row r="142" spans="1:39"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row>
    <row r="143" spans="1:39"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row>
    <row r="144" spans="1:39"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row>
    <row r="145" spans="1:39"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row>
    <row r="146" spans="1:39"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row>
    <row r="147" spans="1:39"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row>
    <row r="148" spans="1:39"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row>
    <row r="149" spans="1:39"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row>
    <row r="150" spans="1:39"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row>
    <row r="151" spans="1:39"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row>
    <row r="152" spans="1:39"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row>
    <row r="153" spans="1:39"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row>
    <row r="154" spans="1:39"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row>
    <row r="155" spans="1:39"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row>
    <row r="156" spans="1:39"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row>
    <row r="157" spans="1:39"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row>
    <row r="158" spans="1:39"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row>
    <row r="159" spans="1:39"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row>
    <row r="160" spans="1:39"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row>
    <row r="161" spans="1:39"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row>
    <row r="162" spans="1:39"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row>
    <row r="163" spans="1:39"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row>
    <row r="164" spans="1:39"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row>
    <row r="165" spans="1:39"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row>
    <row r="166" spans="1:39"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row>
    <row r="167" spans="1:39"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row>
    <row r="168" spans="1:39"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row>
    <row r="169" spans="1:39"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row>
    <row r="170" spans="1:39"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row>
    <row r="171" spans="1:39"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row>
    <row r="172" spans="1:39"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row>
    <row r="173" spans="1:39"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row>
    <row r="174" spans="1:39"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row>
    <row r="175" spans="1:39"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row>
    <row r="176" spans="1:39"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row>
    <row r="177" spans="1:39"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row>
    <row r="178" spans="1:39"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row>
    <row r="179" spans="1:39"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row>
    <row r="180" spans="1:39"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row>
    <row r="181" spans="1:39"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row>
    <row r="182" spans="1:39"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row>
    <row r="183" spans="1:39"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row>
    <row r="184" spans="1:39"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row>
    <row r="185" spans="1:39"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row>
    <row r="186" spans="1:39"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row>
    <row r="187" spans="1:39"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row>
    <row r="188" spans="1:39"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row>
    <row r="189" spans="1:39"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row>
    <row r="190" spans="1:39"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row>
    <row r="191" spans="1:39"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row>
    <row r="192" spans="1:39"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row>
    <row r="193" spans="1:39"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row>
    <row r="194" spans="1:39"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row>
    <row r="195" spans="1:39"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row>
    <row r="196" spans="1:39"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row>
    <row r="197" spans="1:39"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row>
    <row r="198" spans="1:39"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row>
    <row r="199" spans="1:39"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row>
    <row r="200" spans="1:39"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row>
    <row r="201" spans="1:39"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row>
    <row r="202" spans="1:39"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row>
    <row r="203" spans="1:39"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row>
    <row r="204" spans="1:39"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row>
    <row r="205" spans="1:39"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row>
    <row r="206" spans="1:39"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row>
    <row r="207" spans="1:39"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row>
    <row r="208" spans="1:39"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row>
    <row r="209" spans="1:39"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row>
    <row r="210" spans="1:39"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row>
    <row r="211" spans="1:39"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row>
    <row r="212" spans="1:39"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row>
    <row r="213" spans="1:39"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row>
    <row r="214" spans="1:39"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row>
    <row r="215" spans="1:39"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row>
    <row r="216" spans="1:39"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row>
    <row r="217" spans="1:39"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row>
    <row r="218" spans="1:39"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row>
    <row r="219" spans="1:39"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row>
    <row r="220" spans="1:39"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row>
    <row r="221" spans="1:39"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row>
    <row r="222" spans="1:39"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row>
    <row r="223" spans="1:39"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row>
    <row r="224" spans="1:39"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row>
    <row r="225" spans="1:39"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row>
    <row r="226" spans="1:39"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row>
    <row r="227" spans="1:39"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row>
    <row r="228" spans="1:39"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row>
    <row r="229" spans="1:39"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row>
    <row r="230" spans="1:39"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row>
    <row r="231" spans="1:39"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row>
    <row r="232" spans="1:39"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row>
    <row r="233" spans="1:39"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row>
    <row r="234" spans="1:39"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row>
    <row r="235" spans="1:39"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row>
    <row r="236" spans="1:39"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row>
    <row r="237" spans="1:39"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row>
    <row r="238" spans="1:39"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row>
    <row r="239" spans="1:39"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row>
    <row r="240" spans="1:39"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row>
    <row r="241" spans="1:39"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row>
    <row r="242" spans="1:39"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row>
    <row r="243" spans="1:39"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row>
    <row r="244" spans="1:39"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row>
    <row r="245" spans="1:39"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row>
    <row r="246" spans="1:39"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row>
    <row r="247" spans="1:39"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row>
    <row r="248" spans="1:39"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row>
    <row r="249" spans="1:39"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row>
    <row r="250" spans="1:39"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row>
    <row r="251" spans="1:39"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row>
    <row r="252" spans="1:39"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row>
    <row r="253" spans="1:39"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row>
    <row r="254" spans="1:39"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row>
    <row r="255" spans="1:39"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row>
    <row r="256" spans="1:39"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row>
    <row r="257" spans="1:39"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row>
    <row r="258" spans="1:39"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row>
    <row r="259" spans="1:39"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row>
    <row r="260" spans="1:39"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row>
    <row r="261" spans="1:39"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row>
    <row r="262" spans="1:39"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row>
    <row r="263" spans="1:39"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row>
    <row r="264" spans="1:39"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row>
    <row r="265" spans="1:39"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row>
    <row r="266" spans="1:39"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row>
    <row r="267" spans="1:39"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row>
    <row r="268" spans="1:39"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row>
    <row r="269" spans="1:39"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row>
    <row r="270" spans="1:39"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row>
    <row r="271" spans="1:39"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row>
    <row r="272" spans="1:39"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row>
    <row r="273" spans="1:39"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row>
    <row r="274" spans="1:39"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row>
    <row r="275" spans="1:39"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row>
    <row r="276" spans="1:39"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row>
    <row r="277" spans="1:39"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row>
    <row r="278" spans="1:39"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row>
    <row r="279" spans="1:39"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row>
    <row r="280" spans="1:39"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row>
    <row r="281" spans="1:39"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row>
    <row r="282" spans="1:39"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row>
    <row r="283" spans="1:39"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row>
    <row r="284" spans="1:39"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row>
    <row r="285" spans="1:39"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row>
    <row r="286" spans="1:39"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row>
    <row r="287" spans="1:39"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row>
    <row r="288" spans="1:39"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row>
    <row r="289" spans="1:39"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row>
    <row r="290" spans="1:39"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row>
    <row r="291" spans="1:39"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row>
    <row r="292" spans="1:39"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row>
    <row r="293" spans="1:39"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row>
    <row r="294" spans="1:39"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row>
    <row r="295" spans="1:39"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row>
    <row r="296" spans="1:39"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row>
    <row r="297" spans="1:39"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row>
    <row r="298" spans="1:39"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row>
    <row r="299" spans="1:39"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row>
    <row r="300" spans="1:39"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row>
    <row r="301" spans="1:39"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row>
    <row r="302" spans="1:39"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row>
    <row r="303" spans="1:39"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row>
    <row r="304" spans="1:39"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row>
    <row r="305" spans="1:39"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row>
    <row r="306" spans="1:39"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row>
    <row r="307" spans="1:39"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row>
    <row r="308" spans="1:39"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row>
    <row r="309" spans="1:39"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row>
    <row r="310" spans="1:39"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row>
    <row r="311" spans="1:39"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row>
    <row r="312" spans="1:39"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row>
    <row r="313" spans="1:39"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row>
    <row r="314" spans="1:39"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row>
    <row r="315" spans="1:39"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row>
    <row r="316" spans="1:39"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row>
    <row r="317" spans="1:39"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row>
    <row r="318" spans="1:39"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row>
    <row r="319" spans="1:39"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row>
    <row r="320" spans="1:39"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row>
    <row r="321" spans="1:39"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row>
    <row r="322" spans="1:39"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row>
    <row r="323" spans="1:39"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row>
    <row r="324" spans="1:39"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row>
    <row r="325" spans="1:39"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row>
    <row r="326" spans="1:39"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row>
    <row r="327" spans="1:39"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row>
    <row r="328" spans="1:39"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row>
    <row r="329" spans="1:39"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row>
    <row r="330" spans="1:39"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row>
    <row r="331" spans="1:39"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c r="AD331" s="8"/>
      <c r="AE331" s="8"/>
      <c r="AF331" s="8"/>
      <c r="AG331" s="8"/>
      <c r="AH331" s="8"/>
      <c r="AI331" s="8"/>
      <c r="AJ331" s="8"/>
      <c r="AK331" s="8"/>
      <c r="AL331" s="8"/>
      <c r="AM331" s="8"/>
    </row>
    <row r="332" spans="1:39"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c r="AD332" s="8"/>
      <c r="AE332" s="8"/>
      <c r="AF332" s="8"/>
      <c r="AG332" s="8"/>
      <c r="AH332" s="8"/>
      <c r="AI332" s="8"/>
      <c r="AJ332" s="8"/>
      <c r="AK332" s="8"/>
      <c r="AL332" s="8"/>
      <c r="AM332" s="8"/>
    </row>
    <row r="333" spans="1:39"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8"/>
      <c r="AE333" s="8"/>
      <c r="AF333" s="8"/>
      <c r="AG333" s="8"/>
      <c r="AH333" s="8"/>
      <c r="AI333" s="8"/>
      <c r="AJ333" s="8"/>
      <c r="AK333" s="8"/>
      <c r="AL333" s="8"/>
      <c r="AM333" s="8"/>
    </row>
    <row r="334" spans="1:39"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8"/>
      <c r="AE334" s="8"/>
      <c r="AF334" s="8"/>
      <c r="AG334" s="8"/>
      <c r="AH334" s="8"/>
      <c r="AI334" s="8"/>
      <c r="AJ334" s="8"/>
      <c r="AK334" s="8"/>
      <c r="AL334" s="8"/>
      <c r="AM334" s="8"/>
    </row>
    <row r="335" spans="1:39"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8"/>
      <c r="AE335" s="8"/>
      <c r="AF335" s="8"/>
      <c r="AG335" s="8"/>
      <c r="AH335" s="8"/>
      <c r="AI335" s="8"/>
      <c r="AJ335" s="8"/>
      <c r="AK335" s="8"/>
      <c r="AL335" s="8"/>
      <c r="AM335" s="8"/>
    </row>
    <row r="336" spans="1:39"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8"/>
      <c r="AE336" s="8"/>
      <c r="AF336" s="8"/>
      <c r="AG336" s="8"/>
      <c r="AH336" s="8"/>
      <c r="AI336" s="8"/>
      <c r="AJ336" s="8"/>
      <c r="AK336" s="8"/>
      <c r="AL336" s="8"/>
      <c r="AM336" s="8"/>
    </row>
    <row r="337" spans="1:39"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c r="AD337" s="8"/>
      <c r="AE337" s="8"/>
      <c r="AF337" s="8"/>
      <c r="AG337" s="8"/>
      <c r="AH337" s="8"/>
      <c r="AI337" s="8"/>
      <c r="AJ337" s="8"/>
      <c r="AK337" s="8"/>
      <c r="AL337" s="8"/>
      <c r="AM337" s="8"/>
    </row>
    <row r="338" spans="1:39"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c r="AD338" s="8"/>
      <c r="AE338" s="8"/>
      <c r="AF338" s="8"/>
      <c r="AG338" s="8"/>
      <c r="AH338" s="8"/>
      <c r="AI338" s="8"/>
      <c r="AJ338" s="8"/>
      <c r="AK338" s="8"/>
      <c r="AL338" s="8"/>
      <c r="AM338" s="8"/>
    </row>
    <row r="339" spans="1:39"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c r="AD339" s="8"/>
      <c r="AE339" s="8"/>
      <c r="AF339" s="8"/>
      <c r="AG339" s="8"/>
      <c r="AH339" s="8"/>
      <c r="AI339" s="8"/>
      <c r="AJ339" s="8"/>
      <c r="AK339" s="8"/>
      <c r="AL339" s="8"/>
      <c r="AM339" s="8"/>
    </row>
    <row r="340" spans="1:39"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c r="AD340" s="8"/>
      <c r="AE340" s="8"/>
      <c r="AF340" s="8"/>
      <c r="AG340" s="8"/>
      <c r="AH340" s="8"/>
      <c r="AI340" s="8"/>
      <c r="AJ340" s="8"/>
      <c r="AK340" s="8"/>
      <c r="AL340" s="8"/>
      <c r="AM340" s="8"/>
    </row>
    <row r="341" spans="1:39"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c r="AD341" s="8"/>
      <c r="AE341" s="8"/>
      <c r="AF341" s="8"/>
      <c r="AG341" s="8"/>
      <c r="AH341" s="8"/>
      <c r="AI341" s="8"/>
      <c r="AJ341" s="8"/>
      <c r="AK341" s="8"/>
      <c r="AL341" s="8"/>
      <c r="AM341" s="8"/>
    </row>
    <row r="342" spans="1:39"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c r="AD342" s="8"/>
      <c r="AE342" s="8"/>
      <c r="AF342" s="8"/>
      <c r="AG342" s="8"/>
      <c r="AH342" s="8"/>
      <c r="AI342" s="8"/>
      <c r="AJ342" s="8"/>
      <c r="AK342" s="8"/>
      <c r="AL342" s="8"/>
      <c r="AM342" s="8"/>
    </row>
    <row r="343" spans="1:39"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c r="AD343" s="8"/>
      <c r="AE343" s="8"/>
      <c r="AF343" s="8"/>
      <c r="AG343" s="8"/>
      <c r="AH343" s="8"/>
      <c r="AI343" s="8"/>
      <c r="AJ343" s="8"/>
      <c r="AK343" s="8"/>
      <c r="AL343" s="8"/>
      <c r="AM343" s="8"/>
    </row>
    <row r="344" spans="1:39"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c r="AD344" s="8"/>
      <c r="AE344" s="8"/>
      <c r="AF344" s="8"/>
      <c r="AG344" s="8"/>
      <c r="AH344" s="8"/>
      <c r="AI344" s="8"/>
      <c r="AJ344" s="8"/>
      <c r="AK344" s="8"/>
      <c r="AL344" s="8"/>
      <c r="AM344" s="8"/>
    </row>
    <row r="345" spans="1:39"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c r="AD345" s="8"/>
      <c r="AE345" s="8"/>
      <c r="AF345" s="8"/>
      <c r="AG345" s="8"/>
      <c r="AH345" s="8"/>
      <c r="AI345" s="8"/>
      <c r="AJ345" s="8"/>
      <c r="AK345" s="8"/>
      <c r="AL345" s="8"/>
      <c r="AM345" s="8"/>
    </row>
    <row r="346" spans="1:39"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c r="AD346" s="8"/>
      <c r="AE346" s="8"/>
      <c r="AF346" s="8"/>
      <c r="AG346" s="8"/>
      <c r="AH346" s="8"/>
      <c r="AI346" s="8"/>
      <c r="AJ346" s="8"/>
      <c r="AK346" s="8"/>
      <c r="AL346" s="8"/>
      <c r="AM346" s="8"/>
    </row>
    <row r="347" spans="1:39"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c r="AD347" s="8"/>
      <c r="AE347" s="8"/>
      <c r="AF347" s="8"/>
      <c r="AG347" s="8"/>
      <c r="AH347" s="8"/>
      <c r="AI347" s="8"/>
      <c r="AJ347" s="8"/>
      <c r="AK347" s="8"/>
      <c r="AL347" s="8"/>
      <c r="AM347" s="8"/>
    </row>
    <row r="348" spans="1:39"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c r="AD348" s="8"/>
      <c r="AE348" s="8"/>
      <c r="AF348" s="8"/>
      <c r="AG348" s="8"/>
      <c r="AH348" s="8"/>
      <c r="AI348" s="8"/>
      <c r="AJ348" s="8"/>
      <c r="AK348" s="8"/>
      <c r="AL348" s="8"/>
      <c r="AM348" s="8"/>
    </row>
    <row r="349" spans="1:39"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c r="AD349" s="8"/>
      <c r="AE349" s="8"/>
      <c r="AF349" s="8"/>
      <c r="AG349" s="8"/>
      <c r="AH349" s="8"/>
      <c r="AI349" s="8"/>
      <c r="AJ349" s="8"/>
      <c r="AK349" s="8"/>
      <c r="AL349" s="8"/>
      <c r="AM349" s="8"/>
    </row>
    <row r="350" spans="1:39"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c r="AD350" s="8"/>
      <c r="AE350" s="8"/>
      <c r="AF350" s="8"/>
      <c r="AG350" s="8"/>
      <c r="AH350" s="8"/>
      <c r="AI350" s="8"/>
      <c r="AJ350" s="8"/>
      <c r="AK350" s="8"/>
      <c r="AL350" s="8"/>
      <c r="AM350" s="8"/>
    </row>
    <row r="351" spans="1:39"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c r="AD351" s="8"/>
      <c r="AE351" s="8"/>
      <c r="AF351" s="8"/>
      <c r="AG351" s="8"/>
      <c r="AH351" s="8"/>
      <c r="AI351" s="8"/>
      <c r="AJ351" s="8"/>
      <c r="AK351" s="8"/>
      <c r="AL351" s="8"/>
      <c r="AM351" s="8"/>
    </row>
    <row r="352" spans="1:39"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c r="AD352" s="8"/>
      <c r="AE352" s="8"/>
      <c r="AF352" s="8"/>
      <c r="AG352" s="8"/>
      <c r="AH352" s="8"/>
      <c r="AI352" s="8"/>
      <c r="AJ352" s="8"/>
      <c r="AK352" s="8"/>
      <c r="AL352" s="8"/>
      <c r="AM352" s="8"/>
    </row>
    <row r="353" spans="1:39"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c r="AD353" s="8"/>
      <c r="AE353" s="8"/>
      <c r="AF353" s="8"/>
      <c r="AG353" s="8"/>
      <c r="AH353" s="8"/>
      <c r="AI353" s="8"/>
      <c r="AJ353" s="8"/>
      <c r="AK353" s="8"/>
      <c r="AL353" s="8"/>
      <c r="AM353" s="8"/>
    </row>
    <row r="354" spans="1:39"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c r="AD354" s="8"/>
      <c r="AE354" s="8"/>
      <c r="AF354" s="8"/>
      <c r="AG354" s="8"/>
      <c r="AH354" s="8"/>
      <c r="AI354" s="8"/>
      <c r="AJ354" s="8"/>
      <c r="AK354" s="8"/>
      <c r="AL354" s="8"/>
      <c r="AM354" s="8"/>
    </row>
    <row r="355" spans="1:39"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c r="AD355" s="8"/>
      <c r="AE355" s="8"/>
      <c r="AF355" s="8"/>
      <c r="AG355" s="8"/>
      <c r="AH355" s="8"/>
      <c r="AI355" s="8"/>
      <c r="AJ355" s="8"/>
      <c r="AK355" s="8"/>
      <c r="AL355" s="8"/>
      <c r="AM355" s="8"/>
    </row>
    <row r="356" spans="1:39"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c r="AD356" s="8"/>
      <c r="AE356" s="8"/>
      <c r="AF356" s="8"/>
      <c r="AG356" s="8"/>
      <c r="AH356" s="8"/>
      <c r="AI356" s="8"/>
      <c r="AJ356" s="8"/>
      <c r="AK356" s="8"/>
      <c r="AL356" s="8"/>
      <c r="AM356" s="8"/>
    </row>
    <row r="357" spans="1:39"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c r="AD357" s="8"/>
      <c r="AE357" s="8"/>
      <c r="AF357" s="8"/>
      <c r="AG357" s="8"/>
      <c r="AH357" s="8"/>
      <c r="AI357" s="8"/>
      <c r="AJ357" s="8"/>
      <c r="AK357" s="8"/>
      <c r="AL357" s="8"/>
      <c r="AM357" s="8"/>
    </row>
    <row r="358" spans="1:39"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c r="AD358" s="8"/>
      <c r="AE358" s="8"/>
      <c r="AF358" s="8"/>
      <c r="AG358" s="8"/>
      <c r="AH358" s="8"/>
      <c r="AI358" s="8"/>
      <c r="AJ358" s="8"/>
      <c r="AK358" s="8"/>
      <c r="AL358" s="8"/>
      <c r="AM358" s="8"/>
    </row>
    <row r="359" spans="1:39"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c r="AD359" s="8"/>
      <c r="AE359" s="8"/>
      <c r="AF359" s="8"/>
      <c r="AG359" s="8"/>
      <c r="AH359" s="8"/>
      <c r="AI359" s="8"/>
      <c r="AJ359" s="8"/>
      <c r="AK359" s="8"/>
      <c r="AL359" s="8"/>
      <c r="AM359" s="8"/>
    </row>
    <row r="360" spans="1:39"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c r="AD360" s="8"/>
      <c r="AE360" s="8"/>
      <c r="AF360" s="8"/>
      <c r="AG360" s="8"/>
      <c r="AH360" s="8"/>
      <c r="AI360" s="8"/>
      <c r="AJ360" s="8"/>
      <c r="AK360" s="8"/>
      <c r="AL360" s="8"/>
      <c r="AM360" s="8"/>
    </row>
    <row r="361" spans="1:39"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c r="AD361" s="8"/>
      <c r="AE361" s="8"/>
      <c r="AF361" s="8"/>
      <c r="AG361" s="8"/>
      <c r="AH361" s="8"/>
      <c r="AI361" s="8"/>
      <c r="AJ361" s="8"/>
      <c r="AK361" s="8"/>
      <c r="AL361" s="8"/>
      <c r="AM361" s="8"/>
    </row>
    <row r="362" spans="1:39"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c r="AD362" s="8"/>
      <c r="AE362" s="8"/>
      <c r="AF362" s="8"/>
      <c r="AG362" s="8"/>
      <c r="AH362" s="8"/>
      <c r="AI362" s="8"/>
      <c r="AJ362" s="8"/>
      <c r="AK362" s="8"/>
      <c r="AL362" s="8"/>
      <c r="AM362" s="8"/>
    </row>
    <row r="363" spans="1:39"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c r="AD363" s="8"/>
      <c r="AE363" s="8"/>
      <c r="AF363" s="8"/>
      <c r="AG363" s="8"/>
      <c r="AH363" s="8"/>
      <c r="AI363" s="8"/>
      <c r="AJ363" s="8"/>
      <c r="AK363" s="8"/>
      <c r="AL363" s="8"/>
      <c r="AM363" s="8"/>
    </row>
    <row r="364" spans="1:39"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c r="AD364" s="8"/>
      <c r="AE364" s="8"/>
      <c r="AF364" s="8"/>
      <c r="AG364" s="8"/>
      <c r="AH364" s="8"/>
      <c r="AI364" s="8"/>
      <c r="AJ364" s="8"/>
      <c r="AK364" s="8"/>
      <c r="AL364" s="8"/>
      <c r="AM364" s="8"/>
    </row>
    <row r="365" spans="1:39"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c r="AD365" s="8"/>
      <c r="AE365" s="8"/>
      <c r="AF365" s="8"/>
      <c r="AG365" s="8"/>
      <c r="AH365" s="8"/>
      <c r="AI365" s="8"/>
      <c r="AJ365" s="8"/>
      <c r="AK365" s="8"/>
      <c r="AL365" s="8"/>
      <c r="AM365" s="8"/>
    </row>
    <row r="366" spans="1:39"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c r="AD366" s="8"/>
      <c r="AE366" s="8"/>
      <c r="AF366" s="8"/>
      <c r="AG366" s="8"/>
      <c r="AH366" s="8"/>
      <c r="AI366" s="8"/>
      <c r="AJ366" s="8"/>
      <c r="AK366" s="8"/>
      <c r="AL366" s="8"/>
      <c r="AM366" s="8"/>
    </row>
    <row r="367" spans="1:39"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c r="AD367" s="8"/>
      <c r="AE367" s="8"/>
      <c r="AF367" s="8"/>
      <c r="AG367" s="8"/>
      <c r="AH367" s="8"/>
      <c r="AI367" s="8"/>
      <c r="AJ367" s="8"/>
      <c r="AK367" s="8"/>
      <c r="AL367" s="8"/>
      <c r="AM367" s="8"/>
    </row>
    <row r="368" spans="1:39"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c r="AD368" s="8"/>
      <c r="AE368" s="8"/>
      <c r="AF368" s="8"/>
      <c r="AG368" s="8"/>
      <c r="AH368" s="8"/>
      <c r="AI368" s="8"/>
      <c r="AJ368" s="8"/>
      <c r="AK368" s="8"/>
      <c r="AL368" s="8"/>
      <c r="AM368" s="8"/>
    </row>
    <row r="369" spans="1:39"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c r="AD369" s="8"/>
      <c r="AE369" s="8"/>
      <c r="AF369" s="8"/>
      <c r="AG369" s="8"/>
      <c r="AH369" s="8"/>
      <c r="AI369" s="8"/>
      <c r="AJ369" s="8"/>
      <c r="AK369" s="8"/>
      <c r="AL369" s="8"/>
      <c r="AM369" s="8"/>
    </row>
    <row r="370" spans="1:39"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c r="AD370" s="8"/>
      <c r="AE370" s="8"/>
      <c r="AF370" s="8"/>
      <c r="AG370" s="8"/>
      <c r="AH370" s="8"/>
      <c r="AI370" s="8"/>
      <c r="AJ370" s="8"/>
      <c r="AK370" s="8"/>
      <c r="AL370" s="8"/>
      <c r="AM370" s="8"/>
    </row>
    <row r="371" spans="1:39"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c r="AD371" s="8"/>
      <c r="AE371" s="8"/>
      <c r="AF371" s="8"/>
      <c r="AG371" s="8"/>
      <c r="AH371" s="8"/>
      <c r="AI371" s="8"/>
      <c r="AJ371" s="8"/>
      <c r="AK371" s="8"/>
      <c r="AL371" s="8"/>
      <c r="AM371" s="8"/>
    </row>
    <row r="372" spans="1:39"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c r="AD372" s="8"/>
      <c r="AE372" s="8"/>
      <c r="AF372" s="8"/>
      <c r="AG372" s="8"/>
      <c r="AH372" s="8"/>
      <c r="AI372" s="8"/>
      <c r="AJ372" s="8"/>
      <c r="AK372" s="8"/>
      <c r="AL372" s="8"/>
      <c r="AM372" s="8"/>
    </row>
    <row r="373" spans="1:39"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c r="AD373" s="8"/>
      <c r="AE373" s="8"/>
      <c r="AF373" s="8"/>
      <c r="AG373" s="8"/>
      <c r="AH373" s="8"/>
      <c r="AI373" s="8"/>
      <c r="AJ373" s="8"/>
      <c r="AK373" s="8"/>
      <c r="AL373" s="8"/>
      <c r="AM373" s="8"/>
    </row>
    <row r="374" spans="1:39"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c r="AD374" s="8"/>
      <c r="AE374" s="8"/>
      <c r="AF374" s="8"/>
      <c r="AG374" s="8"/>
      <c r="AH374" s="8"/>
      <c r="AI374" s="8"/>
      <c r="AJ374" s="8"/>
      <c r="AK374" s="8"/>
      <c r="AL374" s="8"/>
      <c r="AM374" s="8"/>
    </row>
    <row r="375" spans="1:39"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c r="AD375" s="8"/>
      <c r="AE375" s="8"/>
      <c r="AF375" s="8"/>
      <c r="AG375" s="8"/>
      <c r="AH375" s="8"/>
      <c r="AI375" s="8"/>
      <c r="AJ375" s="8"/>
      <c r="AK375" s="8"/>
      <c r="AL375" s="8"/>
      <c r="AM375" s="8"/>
    </row>
    <row r="376" spans="1:39"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c r="AD376" s="8"/>
      <c r="AE376" s="8"/>
      <c r="AF376" s="8"/>
      <c r="AG376" s="8"/>
      <c r="AH376" s="8"/>
      <c r="AI376" s="8"/>
      <c r="AJ376" s="8"/>
      <c r="AK376" s="8"/>
      <c r="AL376" s="8"/>
      <c r="AM376" s="8"/>
    </row>
    <row r="377" spans="1:39"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c r="AD377" s="8"/>
      <c r="AE377" s="8"/>
      <c r="AF377" s="8"/>
      <c r="AG377" s="8"/>
      <c r="AH377" s="8"/>
      <c r="AI377" s="8"/>
      <c r="AJ377" s="8"/>
      <c r="AK377" s="8"/>
      <c r="AL377" s="8"/>
      <c r="AM377" s="8"/>
    </row>
    <row r="378" spans="1:39"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c r="AD378" s="8"/>
      <c r="AE378" s="8"/>
      <c r="AF378" s="8"/>
      <c r="AG378" s="8"/>
      <c r="AH378" s="8"/>
      <c r="AI378" s="8"/>
      <c r="AJ378" s="8"/>
      <c r="AK378" s="8"/>
      <c r="AL378" s="8"/>
      <c r="AM378" s="8"/>
    </row>
    <row r="379" spans="1:39"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c r="AD379" s="8"/>
      <c r="AE379" s="8"/>
      <c r="AF379" s="8"/>
      <c r="AG379" s="8"/>
      <c r="AH379" s="8"/>
      <c r="AI379" s="8"/>
      <c r="AJ379" s="8"/>
      <c r="AK379" s="8"/>
      <c r="AL379" s="8"/>
      <c r="AM379" s="8"/>
    </row>
    <row r="380" spans="1:39"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c r="AD380" s="8"/>
      <c r="AE380" s="8"/>
      <c r="AF380" s="8"/>
      <c r="AG380" s="8"/>
      <c r="AH380" s="8"/>
      <c r="AI380" s="8"/>
      <c r="AJ380" s="8"/>
      <c r="AK380" s="8"/>
      <c r="AL380" s="8"/>
      <c r="AM380" s="8"/>
    </row>
    <row r="381" spans="1:39"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c r="AD381" s="8"/>
      <c r="AE381" s="8"/>
      <c r="AF381" s="8"/>
      <c r="AG381" s="8"/>
      <c r="AH381" s="8"/>
      <c r="AI381" s="8"/>
      <c r="AJ381" s="8"/>
      <c r="AK381" s="8"/>
      <c r="AL381" s="8"/>
      <c r="AM381" s="8"/>
    </row>
    <row r="382" spans="1:39"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c r="AD382" s="8"/>
      <c r="AE382" s="8"/>
      <c r="AF382" s="8"/>
      <c r="AG382" s="8"/>
      <c r="AH382" s="8"/>
      <c r="AI382" s="8"/>
      <c r="AJ382" s="8"/>
      <c r="AK382" s="8"/>
      <c r="AL382" s="8"/>
      <c r="AM382" s="8"/>
    </row>
    <row r="383" spans="1:39"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c r="AD383" s="8"/>
      <c r="AE383" s="8"/>
      <c r="AF383" s="8"/>
      <c r="AG383" s="8"/>
      <c r="AH383" s="8"/>
      <c r="AI383" s="8"/>
      <c r="AJ383" s="8"/>
      <c r="AK383" s="8"/>
      <c r="AL383" s="8"/>
      <c r="AM383" s="8"/>
    </row>
    <row r="384" spans="1:39"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c r="AD384" s="8"/>
      <c r="AE384" s="8"/>
      <c r="AF384" s="8"/>
      <c r="AG384" s="8"/>
      <c r="AH384" s="8"/>
      <c r="AI384" s="8"/>
      <c r="AJ384" s="8"/>
      <c r="AK384" s="8"/>
      <c r="AL384" s="8"/>
      <c r="AM384" s="8"/>
    </row>
    <row r="385" spans="1:39"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c r="AD385" s="8"/>
      <c r="AE385" s="8"/>
      <c r="AF385" s="8"/>
      <c r="AG385" s="8"/>
      <c r="AH385" s="8"/>
      <c r="AI385" s="8"/>
      <c r="AJ385" s="8"/>
      <c r="AK385" s="8"/>
      <c r="AL385" s="8"/>
      <c r="AM385" s="8"/>
    </row>
    <row r="386" spans="1:39"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c r="AD386" s="8"/>
      <c r="AE386" s="8"/>
      <c r="AF386" s="8"/>
      <c r="AG386" s="8"/>
      <c r="AH386" s="8"/>
      <c r="AI386" s="8"/>
      <c r="AJ386" s="8"/>
      <c r="AK386" s="8"/>
      <c r="AL386" s="8"/>
      <c r="AM386" s="8"/>
    </row>
    <row r="387" spans="1:39"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c r="AD387" s="8"/>
      <c r="AE387" s="8"/>
      <c r="AF387" s="8"/>
      <c r="AG387" s="8"/>
      <c r="AH387" s="8"/>
      <c r="AI387" s="8"/>
      <c r="AJ387" s="8"/>
      <c r="AK387" s="8"/>
      <c r="AL387" s="8"/>
      <c r="AM387" s="8"/>
    </row>
    <row r="388" spans="1:39"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c r="AG388" s="8"/>
      <c r="AH388" s="8"/>
      <c r="AI388" s="8"/>
      <c r="AJ388" s="8"/>
      <c r="AK388" s="8"/>
      <c r="AL388" s="8"/>
      <c r="AM388" s="8"/>
    </row>
    <row r="389" spans="1:39"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c r="AD389" s="8"/>
      <c r="AE389" s="8"/>
      <c r="AF389" s="8"/>
      <c r="AG389" s="8"/>
      <c r="AH389" s="8"/>
      <c r="AI389" s="8"/>
      <c r="AJ389" s="8"/>
      <c r="AK389" s="8"/>
      <c r="AL389" s="8"/>
      <c r="AM389" s="8"/>
    </row>
    <row r="390" spans="1:39"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c r="AD390" s="8"/>
      <c r="AE390" s="8"/>
      <c r="AF390" s="8"/>
      <c r="AG390" s="8"/>
      <c r="AH390" s="8"/>
      <c r="AI390" s="8"/>
      <c r="AJ390" s="8"/>
      <c r="AK390" s="8"/>
      <c r="AL390" s="8"/>
      <c r="AM390" s="8"/>
    </row>
    <row r="391" spans="1:39"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c r="AD391" s="8"/>
      <c r="AE391" s="8"/>
      <c r="AF391" s="8"/>
      <c r="AG391" s="8"/>
      <c r="AH391" s="8"/>
      <c r="AI391" s="8"/>
      <c r="AJ391" s="8"/>
      <c r="AK391" s="8"/>
      <c r="AL391" s="8"/>
      <c r="AM391" s="8"/>
    </row>
    <row r="392" spans="1:39"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c r="AD392" s="8"/>
      <c r="AE392" s="8"/>
      <c r="AF392" s="8"/>
      <c r="AG392" s="8"/>
      <c r="AH392" s="8"/>
      <c r="AI392" s="8"/>
      <c r="AJ392" s="8"/>
      <c r="AK392" s="8"/>
      <c r="AL392" s="8"/>
      <c r="AM392" s="8"/>
    </row>
    <row r="393" spans="1:39"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c r="AD393" s="8"/>
      <c r="AE393" s="8"/>
      <c r="AF393" s="8"/>
      <c r="AG393" s="8"/>
      <c r="AH393" s="8"/>
      <c r="AI393" s="8"/>
      <c r="AJ393" s="8"/>
      <c r="AK393" s="8"/>
      <c r="AL393" s="8"/>
      <c r="AM393" s="8"/>
    </row>
    <row r="394" spans="1:39"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c r="AD394" s="8"/>
      <c r="AE394" s="8"/>
      <c r="AF394" s="8"/>
      <c r="AG394" s="8"/>
      <c r="AH394" s="8"/>
      <c r="AI394" s="8"/>
      <c r="AJ394" s="8"/>
      <c r="AK394" s="8"/>
      <c r="AL394" s="8"/>
      <c r="AM394" s="8"/>
    </row>
    <row r="395" spans="1:39"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c r="AD395" s="8"/>
      <c r="AE395" s="8"/>
      <c r="AF395" s="8"/>
      <c r="AG395" s="8"/>
      <c r="AH395" s="8"/>
      <c r="AI395" s="8"/>
      <c r="AJ395" s="8"/>
      <c r="AK395" s="8"/>
      <c r="AL395" s="8"/>
      <c r="AM395" s="8"/>
    </row>
    <row r="396" spans="1:39"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c r="AD396" s="8"/>
      <c r="AE396" s="8"/>
      <c r="AF396" s="8"/>
      <c r="AG396" s="8"/>
      <c r="AH396" s="8"/>
      <c r="AI396" s="8"/>
      <c r="AJ396" s="8"/>
      <c r="AK396" s="8"/>
      <c r="AL396" s="8"/>
      <c r="AM396" s="8"/>
    </row>
    <row r="397" spans="1:39"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c r="AD397" s="8"/>
      <c r="AE397" s="8"/>
      <c r="AF397" s="8"/>
      <c r="AG397" s="8"/>
      <c r="AH397" s="8"/>
      <c r="AI397" s="8"/>
      <c r="AJ397" s="8"/>
      <c r="AK397" s="8"/>
      <c r="AL397" s="8"/>
      <c r="AM397" s="8"/>
    </row>
    <row r="398" spans="1:39"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c r="AD398" s="8"/>
      <c r="AE398" s="8"/>
      <c r="AF398" s="8"/>
      <c r="AG398" s="8"/>
      <c r="AH398" s="8"/>
      <c r="AI398" s="8"/>
      <c r="AJ398" s="8"/>
      <c r="AK398" s="8"/>
      <c r="AL398" s="8"/>
      <c r="AM398" s="8"/>
    </row>
    <row r="399" spans="1:39"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c r="AD399" s="8"/>
      <c r="AE399" s="8"/>
      <c r="AF399" s="8"/>
      <c r="AG399" s="8"/>
      <c r="AH399" s="8"/>
      <c r="AI399" s="8"/>
      <c r="AJ399" s="8"/>
      <c r="AK399" s="8"/>
      <c r="AL399" s="8"/>
      <c r="AM399" s="8"/>
    </row>
    <row r="400" spans="1:39"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c r="AD400" s="8"/>
      <c r="AE400" s="8"/>
      <c r="AF400" s="8"/>
      <c r="AG400" s="8"/>
      <c r="AH400" s="8"/>
      <c r="AI400" s="8"/>
      <c r="AJ400" s="8"/>
      <c r="AK400" s="8"/>
      <c r="AL400" s="8"/>
      <c r="AM400" s="8"/>
    </row>
    <row r="401" spans="1:39"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c r="AD401" s="8"/>
      <c r="AE401" s="8"/>
      <c r="AF401" s="8"/>
      <c r="AG401" s="8"/>
      <c r="AH401" s="8"/>
      <c r="AI401" s="8"/>
      <c r="AJ401" s="8"/>
      <c r="AK401" s="8"/>
      <c r="AL401" s="8"/>
      <c r="AM401" s="8"/>
    </row>
    <row r="402" spans="1:39"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c r="AD402" s="8"/>
      <c r="AE402" s="8"/>
      <c r="AF402" s="8"/>
      <c r="AG402" s="8"/>
      <c r="AH402" s="8"/>
      <c r="AI402" s="8"/>
      <c r="AJ402" s="8"/>
      <c r="AK402" s="8"/>
      <c r="AL402" s="8"/>
      <c r="AM402" s="8"/>
    </row>
    <row r="403" spans="1:39"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c r="AD403" s="8"/>
      <c r="AE403" s="8"/>
      <c r="AF403" s="8"/>
      <c r="AG403" s="8"/>
      <c r="AH403" s="8"/>
      <c r="AI403" s="8"/>
      <c r="AJ403" s="8"/>
      <c r="AK403" s="8"/>
      <c r="AL403" s="8"/>
      <c r="AM403" s="8"/>
    </row>
    <row r="404" spans="1:39"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c r="AD404" s="8"/>
      <c r="AE404" s="8"/>
      <c r="AF404" s="8"/>
      <c r="AG404" s="8"/>
      <c r="AH404" s="8"/>
      <c r="AI404" s="8"/>
      <c r="AJ404" s="8"/>
      <c r="AK404" s="8"/>
      <c r="AL404" s="8"/>
      <c r="AM404" s="8"/>
    </row>
    <row r="405" spans="1:39"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c r="AD405" s="8"/>
      <c r="AE405" s="8"/>
      <c r="AF405" s="8"/>
      <c r="AG405" s="8"/>
      <c r="AH405" s="8"/>
      <c r="AI405" s="8"/>
      <c r="AJ405" s="8"/>
      <c r="AK405" s="8"/>
      <c r="AL405" s="8"/>
      <c r="AM405" s="8"/>
    </row>
    <row r="406" spans="1:39"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c r="AD406" s="8"/>
      <c r="AE406" s="8"/>
      <c r="AF406" s="8"/>
      <c r="AG406" s="8"/>
      <c r="AH406" s="8"/>
      <c r="AI406" s="8"/>
      <c r="AJ406" s="8"/>
      <c r="AK406" s="8"/>
      <c r="AL406" s="8"/>
      <c r="AM406" s="8"/>
    </row>
    <row r="407" spans="1:39"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c r="AD407" s="8"/>
      <c r="AE407" s="8"/>
      <c r="AF407" s="8"/>
      <c r="AG407" s="8"/>
      <c r="AH407" s="8"/>
      <c r="AI407" s="8"/>
      <c r="AJ407" s="8"/>
      <c r="AK407" s="8"/>
      <c r="AL407" s="8"/>
      <c r="AM407" s="8"/>
    </row>
    <row r="408" spans="1:39"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c r="AD408" s="8"/>
      <c r="AE408" s="8"/>
      <c r="AF408" s="8"/>
      <c r="AG408" s="8"/>
      <c r="AH408" s="8"/>
      <c r="AI408" s="8"/>
      <c r="AJ408" s="8"/>
      <c r="AK408" s="8"/>
      <c r="AL408" s="8"/>
      <c r="AM408" s="8"/>
    </row>
    <row r="409" spans="1:39"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c r="AD409" s="8"/>
      <c r="AE409" s="8"/>
      <c r="AF409" s="8"/>
      <c r="AG409" s="8"/>
      <c r="AH409" s="8"/>
      <c r="AI409" s="8"/>
      <c r="AJ409" s="8"/>
      <c r="AK409" s="8"/>
      <c r="AL409" s="8"/>
      <c r="AM409" s="8"/>
    </row>
    <row r="410" spans="1:39"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c r="AD410" s="8"/>
      <c r="AE410" s="8"/>
      <c r="AF410" s="8"/>
      <c r="AG410" s="8"/>
      <c r="AH410" s="8"/>
      <c r="AI410" s="8"/>
      <c r="AJ410" s="8"/>
      <c r="AK410" s="8"/>
      <c r="AL410" s="8"/>
      <c r="AM410" s="8"/>
    </row>
    <row r="411" spans="1:39"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c r="AD411" s="8"/>
      <c r="AE411" s="8"/>
      <c r="AF411" s="8"/>
      <c r="AG411" s="8"/>
      <c r="AH411" s="8"/>
      <c r="AI411" s="8"/>
      <c r="AJ411" s="8"/>
      <c r="AK411" s="8"/>
      <c r="AL411" s="8"/>
      <c r="AM411" s="8"/>
    </row>
    <row r="412" spans="1:39"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c r="AD412" s="8"/>
      <c r="AE412" s="8"/>
      <c r="AF412" s="8"/>
      <c r="AG412" s="8"/>
      <c r="AH412" s="8"/>
      <c r="AI412" s="8"/>
      <c r="AJ412" s="8"/>
      <c r="AK412" s="8"/>
      <c r="AL412" s="8"/>
      <c r="AM412" s="8"/>
    </row>
    <row r="413" spans="1:39"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c r="AD413" s="8"/>
      <c r="AE413" s="8"/>
      <c r="AF413" s="8"/>
      <c r="AG413" s="8"/>
      <c r="AH413" s="8"/>
      <c r="AI413" s="8"/>
      <c r="AJ413" s="8"/>
      <c r="AK413" s="8"/>
      <c r="AL413" s="8"/>
      <c r="AM413" s="8"/>
    </row>
    <row r="414" spans="1:39"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c r="AD414" s="8"/>
      <c r="AE414" s="8"/>
      <c r="AF414" s="8"/>
      <c r="AG414" s="8"/>
      <c r="AH414" s="8"/>
      <c r="AI414" s="8"/>
      <c r="AJ414" s="8"/>
      <c r="AK414" s="8"/>
      <c r="AL414" s="8"/>
      <c r="AM414" s="8"/>
    </row>
    <row r="415" spans="1:39"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c r="AD415" s="8"/>
      <c r="AE415" s="8"/>
      <c r="AF415" s="8"/>
      <c r="AG415" s="8"/>
      <c r="AH415" s="8"/>
      <c r="AI415" s="8"/>
      <c r="AJ415" s="8"/>
      <c r="AK415" s="8"/>
      <c r="AL415" s="8"/>
      <c r="AM415" s="8"/>
    </row>
    <row r="416" spans="1:39"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c r="AG416" s="8"/>
      <c r="AH416" s="8"/>
      <c r="AI416" s="8"/>
      <c r="AJ416" s="8"/>
      <c r="AK416" s="8"/>
      <c r="AL416" s="8"/>
      <c r="AM416" s="8"/>
    </row>
    <row r="417" spans="1:39"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c r="AD417" s="8"/>
      <c r="AE417" s="8"/>
      <c r="AF417" s="8"/>
      <c r="AG417" s="8"/>
      <c r="AH417" s="8"/>
      <c r="AI417" s="8"/>
      <c r="AJ417" s="8"/>
      <c r="AK417" s="8"/>
      <c r="AL417" s="8"/>
      <c r="AM417" s="8"/>
    </row>
    <row r="418" spans="1:39"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c r="AD418" s="8"/>
      <c r="AE418" s="8"/>
      <c r="AF418" s="8"/>
      <c r="AG418" s="8"/>
      <c r="AH418" s="8"/>
      <c r="AI418" s="8"/>
      <c r="AJ418" s="8"/>
      <c r="AK418" s="8"/>
      <c r="AL418" s="8"/>
      <c r="AM418" s="8"/>
    </row>
    <row r="419" spans="1:39"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c r="AD419" s="8"/>
      <c r="AE419" s="8"/>
      <c r="AF419" s="8"/>
      <c r="AG419" s="8"/>
      <c r="AH419" s="8"/>
      <c r="AI419" s="8"/>
      <c r="AJ419" s="8"/>
      <c r="AK419" s="8"/>
      <c r="AL419" s="8"/>
      <c r="AM419" s="8"/>
    </row>
    <row r="420" spans="1:39"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c r="AD420" s="8"/>
      <c r="AE420" s="8"/>
      <c r="AF420" s="8"/>
      <c r="AG420" s="8"/>
      <c r="AH420" s="8"/>
      <c r="AI420" s="8"/>
      <c r="AJ420" s="8"/>
      <c r="AK420" s="8"/>
      <c r="AL420" s="8"/>
      <c r="AM420" s="8"/>
    </row>
    <row r="421" spans="1:39"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c r="AD421" s="8"/>
      <c r="AE421" s="8"/>
      <c r="AF421" s="8"/>
      <c r="AG421" s="8"/>
      <c r="AH421" s="8"/>
      <c r="AI421" s="8"/>
      <c r="AJ421" s="8"/>
      <c r="AK421" s="8"/>
      <c r="AL421" s="8"/>
      <c r="AM421" s="8"/>
    </row>
    <row r="422" spans="1:39"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c r="AD422" s="8"/>
      <c r="AE422" s="8"/>
      <c r="AF422" s="8"/>
      <c r="AG422" s="8"/>
      <c r="AH422" s="8"/>
      <c r="AI422" s="8"/>
      <c r="AJ422" s="8"/>
      <c r="AK422" s="8"/>
      <c r="AL422" s="8"/>
      <c r="AM422" s="8"/>
    </row>
    <row r="423" spans="1:39"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c r="AD423" s="8"/>
      <c r="AE423" s="8"/>
      <c r="AF423" s="8"/>
      <c r="AG423" s="8"/>
      <c r="AH423" s="8"/>
      <c r="AI423" s="8"/>
      <c r="AJ423" s="8"/>
      <c r="AK423" s="8"/>
      <c r="AL423" s="8"/>
      <c r="AM423" s="8"/>
    </row>
    <row r="424" spans="1:39"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c r="AD424" s="8"/>
      <c r="AE424" s="8"/>
      <c r="AF424" s="8"/>
      <c r="AG424" s="8"/>
      <c r="AH424" s="8"/>
      <c r="AI424" s="8"/>
      <c r="AJ424" s="8"/>
      <c r="AK424" s="8"/>
      <c r="AL424" s="8"/>
      <c r="AM424" s="8"/>
    </row>
    <row r="425" spans="1:39"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c r="AD425" s="8"/>
      <c r="AE425" s="8"/>
      <c r="AF425" s="8"/>
      <c r="AG425" s="8"/>
      <c r="AH425" s="8"/>
      <c r="AI425" s="8"/>
      <c r="AJ425" s="8"/>
      <c r="AK425" s="8"/>
      <c r="AL425" s="8"/>
      <c r="AM425" s="8"/>
    </row>
    <row r="426" spans="1:39"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c r="AD426" s="8"/>
      <c r="AE426" s="8"/>
      <c r="AF426" s="8"/>
      <c r="AG426" s="8"/>
      <c r="AH426" s="8"/>
      <c r="AI426" s="8"/>
      <c r="AJ426" s="8"/>
      <c r="AK426" s="8"/>
      <c r="AL426" s="8"/>
      <c r="AM426" s="8"/>
    </row>
    <row r="427" spans="1:39"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c r="AD427" s="8"/>
      <c r="AE427" s="8"/>
      <c r="AF427" s="8"/>
      <c r="AG427" s="8"/>
      <c r="AH427" s="8"/>
      <c r="AI427" s="8"/>
      <c r="AJ427" s="8"/>
      <c r="AK427" s="8"/>
      <c r="AL427" s="8"/>
      <c r="AM427" s="8"/>
    </row>
    <row r="428" spans="1:39"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c r="AD428" s="8"/>
      <c r="AE428" s="8"/>
      <c r="AF428" s="8"/>
      <c r="AG428" s="8"/>
      <c r="AH428" s="8"/>
      <c r="AI428" s="8"/>
      <c r="AJ428" s="8"/>
      <c r="AK428" s="8"/>
      <c r="AL428" s="8"/>
      <c r="AM428" s="8"/>
    </row>
    <row r="429" spans="1:39"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c r="AD429" s="8"/>
      <c r="AE429" s="8"/>
      <c r="AF429" s="8"/>
      <c r="AG429" s="8"/>
      <c r="AH429" s="8"/>
      <c r="AI429" s="8"/>
      <c r="AJ429" s="8"/>
      <c r="AK429" s="8"/>
      <c r="AL429" s="8"/>
      <c r="AM429" s="8"/>
    </row>
    <row r="430" spans="1:39"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c r="AD430" s="8"/>
      <c r="AE430" s="8"/>
      <c r="AF430" s="8"/>
      <c r="AG430" s="8"/>
      <c r="AH430" s="8"/>
      <c r="AI430" s="8"/>
      <c r="AJ430" s="8"/>
      <c r="AK430" s="8"/>
      <c r="AL430" s="8"/>
      <c r="AM430" s="8"/>
    </row>
    <row r="431" spans="1:39"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c r="AD431" s="8"/>
      <c r="AE431" s="8"/>
      <c r="AF431" s="8"/>
      <c r="AG431" s="8"/>
      <c r="AH431" s="8"/>
      <c r="AI431" s="8"/>
      <c r="AJ431" s="8"/>
      <c r="AK431" s="8"/>
      <c r="AL431" s="8"/>
      <c r="AM431" s="8"/>
    </row>
    <row r="432" spans="1:39"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c r="AD432" s="8"/>
      <c r="AE432" s="8"/>
      <c r="AF432" s="8"/>
      <c r="AG432" s="8"/>
      <c r="AH432" s="8"/>
      <c r="AI432" s="8"/>
      <c r="AJ432" s="8"/>
      <c r="AK432" s="8"/>
      <c r="AL432" s="8"/>
      <c r="AM432" s="8"/>
    </row>
    <row r="433" spans="1:39"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c r="AD433" s="8"/>
      <c r="AE433" s="8"/>
      <c r="AF433" s="8"/>
      <c r="AG433" s="8"/>
      <c r="AH433" s="8"/>
      <c r="AI433" s="8"/>
      <c r="AJ433" s="8"/>
      <c r="AK433" s="8"/>
      <c r="AL433" s="8"/>
      <c r="AM433" s="8"/>
    </row>
    <row r="434" spans="1:39"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c r="AD434" s="8"/>
      <c r="AE434" s="8"/>
      <c r="AF434" s="8"/>
      <c r="AG434" s="8"/>
      <c r="AH434" s="8"/>
      <c r="AI434" s="8"/>
      <c r="AJ434" s="8"/>
      <c r="AK434" s="8"/>
      <c r="AL434" s="8"/>
      <c r="AM434" s="8"/>
    </row>
    <row r="435" spans="1:39"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c r="AD435" s="8"/>
      <c r="AE435" s="8"/>
      <c r="AF435" s="8"/>
      <c r="AG435" s="8"/>
      <c r="AH435" s="8"/>
      <c r="AI435" s="8"/>
      <c r="AJ435" s="8"/>
      <c r="AK435" s="8"/>
      <c r="AL435" s="8"/>
      <c r="AM435" s="8"/>
    </row>
    <row r="436" spans="1:39"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c r="AD436" s="8"/>
      <c r="AE436" s="8"/>
      <c r="AF436" s="8"/>
      <c r="AG436" s="8"/>
      <c r="AH436" s="8"/>
      <c r="AI436" s="8"/>
      <c r="AJ436" s="8"/>
      <c r="AK436" s="8"/>
      <c r="AL436" s="8"/>
      <c r="AM436" s="8"/>
    </row>
    <row r="437" spans="1:39"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c r="AD437" s="8"/>
      <c r="AE437" s="8"/>
      <c r="AF437" s="8"/>
      <c r="AG437" s="8"/>
      <c r="AH437" s="8"/>
      <c r="AI437" s="8"/>
      <c r="AJ437" s="8"/>
      <c r="AK437" s="8"/>
      <c r="AL437" s="8"/>
      <c r="AM437" s="8"/>
    </row>
    <row r="438" spans="1:39"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c r="AD438" s="8"/>
      <c r="AE438" s="8"/>
      <c r="AF438" s="8"/>
      <c r="AG438" s="8"/>
      <c r="AH438" s="8"/>
      <c r="AI438" s="8"/>
      <c r="AJ438" s="8"/>
      <c r="AK438" s="8"/>
      <c r="AL438" s="8"/>
      <c r="AM438" s="8"/>
    </row>
    <row r="439" spans="1:39"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c r="AD439" s="8"/>
      <c r="AE439" s="8"/>
      <c r="AF439" s="8"/>
      <c r="AG439" s="8"/>
      <c r="AH439" s="8"/>
      <c r="AI439" s="8"/>
      <c r="AJ439" s="8"/>
      <c r="AK439" s="8"/>
      <c r="AL439" s="8"/>
      <c r="AM439" s="8"/>
    </row>
    <row r="440" spans="1:39"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c r="AD440" s="8"/>
      <c r="AE440" s="8"/>
      <c r="AF440" s="8"/>
      <c r="AG440" s="8"/>
      <c r="AH440" s="8"/>
      <c r="AI440" s="8"/>
      <c r="AJ440" s="8"/>
      <c r="AK440" s="8"/>
      <c r="AL440" s="8"/>
      <c r="AM440" s="8"/>
    </row>
    <row r="441" spans="1:39"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c r="AD441" s="8"/>
      <c r="AE441" s="8"/>
      <c r="AF441" s="8"/>
      <c r="AG441" s="8"/>
      <c r="AH441" s="8"/>
      <c r="AI441" s="8"/>
      <c r="AJ441" s="8"/>
      <c r="AK441" s="8"/>
      <c r="AL441" s="8"/>
      <c r="AM441" s="8"/>
    </row>
    <row r="442" spans="1:39"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c r="AD442" s="8"/>
      <c r="AE442" s="8"/>
      <c r="AF442" s="8"/>
      <c r="AG442" s="8"/>
      <c r="AH442" s="8"/>
      <c r="AI442" s="8"/>
      <c r="AJ442" s="8"/>
      <c r="AK442" s="8"/>
      <c r="AL442" s="8"/>
      <c r="AM442" s="8"/>
    </row>
    <row r="443" spans="1:39"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c r="AD443" s="8"/>
      <c r="AE443" s="8"/>
      <c r="AF443" s="8"/>
      <c r="AG443" s="8"/>
      <c r="AH443" s="8"/>
      <c r="AI443" s="8"/>
      <c r="AJ443" s="8"/>
      <c r="AK443" s="8"/>
      <c r="AL443" s="8"/>
      <c r="AM443" s="8"/>
    </row>
    <row r="444" spans="1:39"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c r="AG444" s="8"/>
      <c r="AH444" s="8"/>
      <c r="AI444" s="8"/>
      <c r="AJ444" s="8"/>
      <c r="AK444" s="8"/>
      <c r="AL444" s="8"/>
      <c r="AM444" s="8"/>
    </row>
    <row r="445" spans="1:39"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c r="AD445" s="8"/>
      <c r="AE445" s="8"/>
      <c r="AF445" s="8"/>
      <c r="AG445" s="8"/>
      <c r="AH445" s="8"/>
      <c r="AI445" s="8"/>
      <c r="AJ445" s="8"/>
      <c r="AK445" s="8"/>
      <c r="AL445" s="8"/>
      <c r="AM445" s="8"/>
    </row>
    <row r="446" spans="1:39"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c r="AD446" s="8"/>
      <c r="AE446" s="8"/>
      <c r="AF446" s="8"/>
      <c r="AG446" s="8"/>
      <c r="AH446" s="8"/>
      <c r="AI446" s="8"/>
      <c r="AJ446" s="8"/>
      <c r="AK446" s="8"/>
      <c r="AL446" s="8"/>
      <c r="AM446" s="8"/>
    </row>
    <row r="447" spans="1:39"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c r="AD447" s="8"/>
      <c r="AE447" s="8"/>
      <c r="AF447" s="8"/>
      <c r="AG447" s="8"/>
      <c r="AH447" s="8"/>
      <c r="AI447" s="8"/>
      <c r="AJ447" s="8"/>
      <c r="AK447" s="8"/>
      <c r="AL447" s="8"/>
      <c r="AM447" s="8"/>
    </row>
    <row r="448" spans="1:39"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c r="AD448" s="8"/>
      <c r="AE448" s="8"/>
      <c r="AF448" s="8"/>
      <c r="AG448" s="8"/>
      <c r="AH448" s="8"/>
      <c r="AI448" s="8"/>
      <c r="AJ448" s="8"/>
      <c r="AK448" s="8"/>
      <c r="AL448" s="8"/>
      <c r="AM448" s="8"/>
    </row>
    <row r="449" spans="1:39"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c r="AD449" s="8"/>
      <c r="AE449" s="8"/>
      <c r="AF449" s="8"/>
      <c r="AG449" s="8"/>
      <c r="AH449" s="8"/>
      <c r="AI449" s="8"/>
      <c r="AJ449" s="8"/>
      <c r="AK449" s="8"/>
      <c r="AL449" s="8"/>
      <c r="AM449" s="8"/>
    </row>
    <row r="450" spans="1:39"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c r="AD450" s="8"/>
      <c r="AE450" s="8"/>
      <c r="AF450" s="8"/>
      <c r="AG450" s="8"/>
      <c r="AH450" s="8"/>
      <c r="AI450" s="8"/>
      <c r="AJ450" s="8"/>
      <c r="AK450" s="8"/>
      <c r="AL450" s="8"/>
      <c r="AM450" s="8"/>
    </row>
    <row r="451" spans="1:39"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c r="AD451" s="8"/>
      <c r="AE451" s="8"/>
      <c r="AF451" s="8"/>
      <c r="AG451" s="8"/>
      <c r="AH451" s="8"/>
      <c r="AI451" s="8"/>
      <c r="AJ451" s="8"/>
      <c r="AK451" s="8"/>
      <c r="AL451" s="8"/>
      <c r="AM451" s="8"/>
    </row>
    <row r="452" spans="1:39"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c r="AD452" s="8"/>
      <c r="AE452" s="8"/>
      <c r="AF452" s="8"/>
      <c r="AG452" s="8"/>
      <c r="AH452" s="8"/>
      <c r="AI452" s="8"/>
      <c r="AJ452" s="8"/>
      <c r="AK452" s="8"/>
      <c r="AL452" s="8"/>
      <c r="AM452" s="8"/>
    </row>
    <row r="453" spans="1:39"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c r="AD453" s="8"/>
      <c r="AE453" s="8"/>
      <c r="AF453" s="8"/>
      <c r="AG453" s="8"/>
      <c r="AH453" s="8"/>
      <c r="AI453" s="8"/>
      <c r="AJ453" s="8"/>
      <c r="AK453" s="8"/>
      <c r="AL453" s="8"/>
      <c r="AM453" s="8"/>
    </row>
    <row r="454" spans="1:39"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c r="AD454" s="8"/>
      <c r="AE454" s="8"/>
      <c r="AF454" s="8"/>
      <c r="AG454" s="8"/>
      <c r="AH454" s="8"/>
      <c r="AI454" s="8"/>
      <c r="AJ454" s="8"/>
      <c r="AK454" s="8"/>
      <c r="AL454" s="8"/>
      <c r="AM454" s="8"/>
    </row>
    <row r="455" spans="1:39"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c r="AD455" s="8"/>
      <c r="AE455" s="8"/>
      <c r="AF455" s="8"/>
      <c r="AG455" s="8"/>
      <c r="AH455" s="8"/>
      <c r="AI455" s="8"/>
      <c r="AJ455" s="8"/>
      <c r="AK455" s="8"/>
      <c r="AL455" s="8"/>
      <c r="AM455" s="8"/>
    </row>
    <row r="456" spans="1:39"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c r="AD456" s="8"/>
      <c r="AE456" s="8"/>
      <c r="AF456" s="8"/>
      <c r="AG456" s="8"/>
      <c r="AH456" s="8"/>
      <c r="AI456" s="8"/>
      <c r="AJ456" s="8"/>
      <c r="AK456" s="8"/>
      <c r="AL456" s="8"/>
      <c r="AM456" s="8"/>
    </row>
    <row r="457" spans="1:39"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c r="AD457" s="8"/>
      <c r="AE457" s="8"/>
      <c r="AF457" s="8"/>
      <c r="AG457" s="8"/>
      <c r="AH457" s="8"/>
      <c r="AI457" s="8"/>
      <c r="AJ457" s="8"/>
      <c r="AK457" s="8"/>
      <c r="AL457" s="8"/>
      <c r="AM457" s="8"/>
    </row>
    <row r="458" spans="1:39"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c r="AD458" s="8"/>
      <c r="AE458" s="8"/>
      <c r="AF458" s="8"/>
      <c r="AG458" s="8"/>
      <c r="AH458" s="8"/>
      <c r="AI458" s="8"/>
      <c r="AJ458" s="8"/>
      <c r="AK458" s="8"/>
      <c r="AL458" s="8"/>
      <c r="AM458" s="8"/>
    </row>
    <row r="459" spans="1:39"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c r="AD459" s="8"/>
      <c r="AE459" s="8"/>
      <c r="AF459" s="8"/>
      <c r="AG459" s="8"/>
      <c r="AH459" s="8"/>
      <c r="AI459" s="8"/>
      <c r="AJ459" s="8"/>
      <c r="AK459" s="8"/>
      <c r="AL459" s="8"/>
      <c r="AM459" s="8"/>
    </row>
    <row r="460" spans="1:39"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c r="AD460" s="8"/>
      <c r="AE460" s="8"/>
      <c r="AF460" s="8"/>
      <c r="AG460" s="8"/>
      <c r="AH460" s="8"/>
      <c r="AI460" s="8"/>
      <c r="AJ460" s="8"/>
      <c r="AK460" s="8"/>
      <c r="AL460" s="8"/>
      <c r="AM460" s="8"/>
    </row>
    <row r="461" spans="1:39"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c r="AD461" s="8"/>
      <c r="AE461" s="8"/>
      <c r="AF461" s="8"/>
      <c r="AG461" s="8"/>
      <c r="AH461" s="8"/>
      <c r="AI461" s="8"/>
      <c r="AJ461" s="8"/>
      <c r="AK461" s="8"/>
      <c r="AL461" s="8"/>
      <c r="AM461" s="8"/>
    </row>
    <row r="462" spans="1:39"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c r="AD462" s="8"/>
      <c r="AE462" s="8"/>
      <c r="AF462" s="8"/>
      <c r="AG462" s="8"/>
      <c r="AH462" s="8"/>
      <c r="AI462" s="8"/>
      <c r="AJ462" s="8"/>
      <c r="AK462" s="8"/>
      <c r="AL462" s="8"/>
      <c r="AM462" s="8"/>
    </row>
    <row r="463" spans="1:39"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c r="AD463" s="8"/>
      <c r="AE463" s="8"/>
      <c r="AF463" s="8"/>
      <c r="AG463" s="8"/>
      <c r="AH463" s="8"/>
      <c r="AI463" s="8"/>
      <c r="AJ463" s="8"/>
      <c r="AK463" s="8"/>
      <c r="AL463" s="8"/>
      <c r="AM463" s="8"/>
    </row>
    <row r="464" spans="1:39"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c r="AD464" s="8"/>
      <c r="AE464" s="8"/>
      <c r="AF464" s="8"/>
      <c r="AG464" s="8"/>
      <c r="AH464" s="8"/>
      <c r="AI464" s="8"/>
      <c r="AJ464" s="8"/>
      <c r="AK464" s="8"/>
      <c r="AL464" s="8"/>
      <c r="AM464" s="8"/>
    </row>
    <row r="465" spans="1:39"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c r="AD465" s="8"/>
      <c r="AE465" s="8"/>
      <c r="AF465" s="8"/>
      <c r="AG465" s="8"/>
      <c r="AH465" s="8"/>
      <c r="AI465" s="8"/>
      <c r="AJ465" s="8"/>
      <c r="AK465" s="8"/>
      <c r="AL465" s="8"/>
      <c r="AM465" s="8"/>
    </row>
    <row r="466" spans="1:39"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c r="AD466" s="8"/>
      <c r="AE466" s="8"/>
      <c r="AF466" s="8"/>
      <c r="AG466" s="8"/>
      <c r="AH466" s="8"/>
      <c r="AI466" s="8"/>
      <c r="AJ466" s="8"/>
      <c r="AK466" s="8"/>
      <c r="AL466" s="8"/>
      <c r="AM466" s="8"/>
    </row>
    <row r="467" spans="1:39"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c r="AD467" s="8"/>
      <c r="AE467" s="8"/>
      <c r="AF467" s="8"/>
      <c r="AG467" s="8"/>
      <c r="AH467" s="8"/>
      <c r="AI467" s="8"/>
      <c r="AJ467" s="8"/>
      <c r="AK467" s="8"/>
      <c r="AL467" s="8"/>
      <c r="AM467" s="8"/>
    </row>
    <row r="468" spans="1:39"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c r="AG468" s="8"/>
      <c r="AH468" s="8"/>
      <c r="AI468" s="8"/>
      <c r="AJ468" s="8"/>
      <c r="AK468" s="8"/>
      <c r="AL468" s="8"/>
      <c r="AM468" s="8"/>
    </row>
    <row r="469" spans="1:39"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c r="AD469" s="8"/>
      <c r="AE469" s="8"/>
      <c r="AF469" s="8"/>
      <c r="AG469" s="8"/>
      <c r="AH469" s="8"/>
      <c r="AI469" s="8"/>
      <c r="AJ469" s="8"/>
      <c r="AK469" s="8"/>
      <c r="AL469" s="8"/>
      <c r="AM469" s="8"/>
    </row>
    <row r="470" spans="1:39"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c r="AD470" s="8"/>
      <c r="AE470" s="8"/>
      <c r="AF470" s="8"/>
      <c r="AG470" s="8"/>
      <c r="AH470" s="8"/>
      <c r="AI470" s="8"/>
      <c r="AJ470" s="8"/>
      <c r="AK470" s="8"/>
      <c r="AL470" s="8"/>
      <c r="AM470" s="8"/>
    </row>
    <row r="471" spans="1:39"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c r="AD471" s="8"/>
      <c r="AE471" s="8"/>
      <c r="AF471" s="8"/>
      <c r="AG471" s="8"/>
      <c r="AH471" s="8"/>
      <c r="AI471" s="8"/>
      <c r="AJ471" s="8"/>
      <c r="AK471" s="8"/>
      <c r="AL471" s="8"/>
      <c r="AM471" s="8"/>
    </row>
    <row r="472" spans="1:39"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c r="AD472" s="8"/>
      <c r="AE472" s="8"/>
      <c r="AF472" s="8"/>
      <c r="AG472" s="8"/>
      <c r="AH472" s="8"/>
      <c r="AI472" s="8"/>
      <c r="AJ472" s="8"/>
      <c r="AK472" s="8"/>
      <c r="AL472" s="8"/>
      <c r="AM472" s="8"/>
    </row>
    <row r="473" spans="1:39"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c r="AD473" s="8"/>
      <c r="AE473" s="8"/>
      <c r="AF473" s="8"/>
      <c r="AG473" s="8"/>
      <c r="AH473" s="8"/>
      <c r="AI473" s="8"/>
      <c r="AJ473" s="8"/>
      <c r="AK473" s="8"/>
      <c r="AL473" s="8"/>
      <c r="AM473" s="8"/>
    </row>
    <row r="474" spans="1:39"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c r="AD474" s="8"/>
      <c r="AE474" s="8"/>
      <c r="AF474" s="8"/>
      <c r="AG474" s="8"/>
      <c r="AH474" s="8"/>
      <c r="AI474" s="8"/>
      <c r="AJ474" s="8"/>
      <c r="AK474" s="8"/>
      <c r="AL474" s="8"/>
      <c r="AM474" s="8"/>
    </row>
    <row r="475" spans="1:39"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c r="AD475" s="8"/>
      <c r="AE475" s="8"/>
      <c r="AF475" s="8"/>
      <c r="AG475" s="8"/>
      <c r="AH475" s="8"/>
      <c r="AI475" s="8"/>
      <c r="AJ475" s="8"/>
      <c r="AK475" s="8"/>
      <c r="AL475" s="8"/>
      <c r="AM475" s="8"/>
    </row>
    <row r="476" spans="1:39"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c r="AD476" s="8"/>
      <c r="AE476" s="8"/>
      <c r="AF476" s="8"/>
      <c r="AG476" s="8"/>
      <c r="AH476" s="8"/>
      <c r="AI476" s="8"/>
      <c r="AJ476" s="8"/>
      <c r="AK476" s="8"/>
      <c r="AL476" s="8"/>
      <c r="AM476" s="8"/>
    </row>
    <row r="477" spans="1:39"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c r="AD477" s="8"/>
      <c r="AE477" s="8"/>
      <c r="AF477" s="8"/>
      <c r="AG477" s="8"/>
      <c r="AH477" s="8"/>
      <c r="AI477" s="8"/>
      <c r="AJ477" s="8"/>
      <c r="AK477" s="8"/>
      <c r="AL477" s="8"/>
      <c r="AM477" s="8"/>
    </row>
    <row r="478" spans="1:39"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c r="AD478" s="8"/>
      <c r="AE478" s="8"/>
      <c r="AF478" s="8"/>
      <c r="AG478" s="8"/>
      <c r="AH478" s="8"/>
      <c r="AI478" s="8"/>
      <c r="AJ478" s="8"/>
      <c r="AK478" s="8"/>
      <c r="AL478" s="8"/>
      <c r="AM478" s="8"/>
    </row>
    <row r="479" spans="1:39"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c r="AD479" s="8"/>
      <c r="AE479" s="8"/>
      <c r="AF479" s="8"/>
      <c r="AG479" s="8"/>
      <c r="AH479" s="8"/>
      <c r="AI479" s="8"/>
      <c r="AJ479" s="8"/>
      <c r="AK479" s="8"/>
      <c r="AL479" s="8"/>
      <c r="AM479" s="8"/>
    </row>
    <row r="480" spans="1:39"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c r="AD480" s="8"/>
      <c r="AE480" s="8"/>
      <c r="AF480" s="8"/>
      <c r="AG480" s="8"/>
      <c r="AH480" s="8"/>
      <c r="AI480" s="8"/>
      <c r="AJ480" s="8"/>
      <c r="AK480" s="8"/>
      <c r="AL480" s="8"/>
      <c r="AM480" s="8"/>
    </row>
    <row r="481" spans="1:39"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c r="AD481" s="8"/>
      <c r="AE481" s="8"/>
      <c r="AF481" s="8"/>
      <c r="AG481" s="8"/>
      <c r="AH481" s="8"/>
      <c r="AI481" s="8"/>
      <c r="AJ481" s="8"/>
      <c r="AK481" s="8"/>
      <c r="AL481" s="8"/>
      <c r="AM481" s="8"/>
    </row>
    <row r="482" spans="1:39"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c r="AD482" s="8"/>
      <c r="AE482" s="8"/>
      <c r="AF482" s="8"/>
      <c r="AG482" s="8"/>
      <c r="AH482" s="8"/>
      <c r="AI482" s="8"/>
      <c r="AJ482" s="8"/>
      <c r="AK482" s="8"/>
      <c r="AL482" s="8"/>
      <c r="AM482" s="8"/>
    </row>
    <row r="483" spans="1:39"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c r="AD483" s="8"/>
      <c r="AE483" s="8"/>
      <c r="AF483" s="8"/>
      <c r="AG483" s="8"/>
      <c r="AH483" s="8"/>
      <c r="AI483" s="8"/>
      <c r="AJ483" s="8"/>
      <c r="AK483" s="8"/>
      <c r="AL483" s="8"/>
      <c r="AM483" s="8"/>
    </row>
    <row r="484" spans="1:39"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c r="AD484" s="8"/>
      <c r="AE484" s="8"/>
      <c r="AF484" s="8"/>
      <c r="AG484" s="8"/>
      <c r="AH484" s="8"/>
      <c r="AI484" s="8"/>
      <c r="AJ484" s="8"/>
      <c r="AK484" s="8"/>
      <c r="AL484" s="8"/>
      <c r="AM484" s="8"/>
    </row>
    <row r="485" spans="1:39"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c r="AD485" s="8"/>
      <c r="AE485" s="8"/>
      <c r="AF485" s="8"/>
      <c r="AG485" s="8"/>
      <c r="AH485" s="8"/>
      <c r="AI485" s="8"/>
      <c r="AJ485" s="8"/>
      <c r="AK485" s="8"/>
      <c r="AL485" s="8"/>
      <c r="AM485" s="8"/>
    </row>
    <row r="486" spans="1:39"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c r="AD486" s="8"/>
      <c r="AE486" s="8"/>
      <c r="AF486" s="8"/>
      <c r="AG486" s="8"/>
      <c r="AH486" s="8"/>
      <c r="AI486" s="8"/>
      <c r="AJ486" s="8"/>
      <c r="AK486" s="8"/>
      <c r="AL486" s="8"/>
      <c r="AM486" s="8"/>
    </row>
    <row r="487" spans="1:39"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c r="AD487" s="8"/>
      <c r="AE487" s="8"/>
      <c r="AF487" s="8"/>
      <c r="AG487" s="8"/>
      <c r="AH487" s="8"/>
      <c r="AI487" s="8"/>
      <c r="AJ487" s="8"/>
      <c r="AK487" s="8"/>
      <c r="AL487" s="8"/>
      <c r="AM487" s="8"/>
    </row>
    <row r="488" spans="1:39"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c r="AD488" s="8"/>
      <c r="AE488" s="8"/>
      <c r="AF488" s="8"/>
      <c r="AG488" s="8"/>
      <c r="AH488" s="8"/>
      <c r="AI488" s="8"/>
      <c r="AJ488" s="8"/>
      <c r="AK488" s="8"/>
      <c r="AL488" s="8"/>
      <c r="AM488" s="8"/>
    </row>
    <row r="489" spans="1:39"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c r="AD489" s="8"/>
      <c r="AE489" s="8"/>
      <c r="AF489" s="8"/>
      <c r="AG489" s="8"/>
      <c r="AH489" s="8"/>
      <c r="AI489" s="8"/>
      <c r="AJ489" s="8"/>
      <c r="AK489" s="8"/>
      <c r="AL489" s="8"/>
      <c r="AM489" s="8"/>
    </row>
    <row r="490" spans="1:39"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c r="AD490" s="8"/>
      <c r="AE490" s="8"/>
      <c r="AF490" s="8"/>
      <c r="AG490" s="8"/>
      <c r="AH490" s="8"/>
      <c r="AI490" s="8"/>
      <c r="AJ490" s="8"/>
      <c r="AK490" s="8"/>
      <c r="AL490" s="8"/>
      <c r="AM490" s="8"/>
    </row>
    <row r="491" spans="1:39"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c r="AD491" s="8"/>
      <c r="AE491" s="8"/>
      <c r="AF491" s="8"/>
      <c r="AG491" s="8"/>
      <c r="AH491" s="8"/>
      <c r="AI491" s="8"/>
      <c r="AJ491" s="8"/>
      <c r="AK491" s="8"/>
      <c r="AL491" s="8"/>
      <c r="AM491" s="8"/>
    </row>
    <row r="492" spans="1:39"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c r="AD492" s="8"/>
      <c r="AE492" s="8"/>
      <c r="AF492" s="8"/>
      <c r="AG492" s="8"/>
      <c r="AH492" s="8"/>
      <c r="AI492" s="8"/>
      <c r="AJ492" s="8"/>
      <c r="AK492" s="8"/>
      <c r="AL492" s="8"/>
      <c r="AM492" s="8"/>
    </row>
    <row r="493" spans="1:39"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c r="AD493" s="8"/>
      <c r="AE493" s="8"/>
      <c r="AF493" s="8"/>
      <c r="AG493" s="8"/>
      <c r="AH493" s="8"/>
      <c r="AI493" s="8"/>
      <c r="AJ493" s="8"/>
      <c r="AK493" s="8"/>
      <c r="AL493" s="8"/>
      <c r="AM493" s="8"/>
    </row>
    <row r="494" spans="1:39"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c r="AD494" s="8"/>
      <c r="AE494" s="8"/>
      <c r="AF494" s="8"/>
      <c r="AG494" s="8"/>
      <c r="AH494" s="8"/>
      <c r="AI494" s="8"/>
      <c r="AJ494" s="8"/>
      <c r="AK494" s="8"/>
      <c r="AL494" s="8"/>
      <c r="AM494" s="8"/>
    </row>
    <row r="495" spans="1:39"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c r="AD495" s="8"/>
      <c r="AE495" s="8"/>
      <c r="AF495" s="8"/>
      <c r="AG495" s="8"/>
      <c r="AH495" s="8"/>
      <c r="AI495" s="8"/>
      <c r="AJ495" s="8"/>
      <c r="AK495" s="8"/>
      <c r="AL495" s="8"/>
      <c r="AM495" s="8"/>
    </row>
    <row r="496" spans="1:39"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c r="AD496" s="8"/>
      <c r="AE496" s="8"/>
      <c r="AF496" s="8"/>
      <c r="AG496" s="8"/>
      <c r="AH496" s="8"/>
      <c r="AI496" s="8"/>
      <c r="AJ496" s="8"/>
      <c r="AK496" s="8"/>
      <c r="AL496" s="8"/>
      <c r="AM496" s="8"/>
    </row>
    <row r="497" spans="1:39"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c r="AG497" s="8"/>
      <c r="AH497" s="8"/>
      <c r="AI497" s="8"/>
      <c r="AJ497" s="8"/>
      <c r="AK497" s="8"/>
      <c r="AL497" s="8"/>
      <c r="AM497" s="8"/>
    </row>
    <row r="498" spans="1:39"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c r="AD498" s="8"/>
      <c r="AE498" s="8"/>
      <c r="AF498" s="8"/>
      <c r="AG498" s="8"/>
      <c r="AH498" s="8"/>
      <c r="AI498" s="8"/>
      <c r="AJ498" s="8"/>
      <c r="AK498" s="8"/>
      <c r="AL498" s="8"/>
      <c r="AM498" s="8"/>
    </row>
    <row r="499" spans="1:39"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c r="AD499" s="8"/>
      <c r="AE499" s="8"/>
      <c r="AF499" s="8"/>
      <c r="AG499" s="8"/>
      <c r="AH499" s="8"/>
      <c r="AI499" s="8"/>
      <c r="AJ499" s="8"/>
      <c r="AK499" s="8"/>
      <c r="AL499" s="8"/>
      <c r="AM499" s="8"/>
    </row>
    <row r="500" spans="1:39"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c r="AD500" s="8"/>
      <c r="AE500" s="8"/>
      <c r="AF500" s="8"/>
      <c r="AG500" s="8"/>
      <c r="AH500" s="8"/>
      <c r="AI500" s="8"/>
      <c r="AJ500" s="8"/>
      <c r="AK500" s="8"/>
      <c r="AL500" s="8"/>
      <c r="AM500" s="8"/>
    </row>
    <row r="501" spans="1:39"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c r="AD501" s="8"/>
      <c r="AE501" s="8"/>
      <c r="AF501" s="8"/>
      <c r="AG501" s="8"/>
      <c r="AH501" s="8"/>
      <c r="AI501" s="8"/>
      <c r="AJ501" s="8"/>
      <c r="AK501" s="8"/>
      <c r="AL501" s="8"/>
      <c r="AM501" s="8"/>
    </row>
    <row r="502" spans="1:39"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c r="AD502" s="8"/>
      <c r="AE502" s="8"/>
      <c r="AF502" s="8"/>
      <c r="AG502" s="8"/>
      <c r="AH502" s="8"/>
      <c r="AI502" s="8"/>
      <c r="AJ502" s="8"/>
      <c r="AK502" s="8"/>
      <c r="AL502" s="8"/>
      <c r="AM502" s="8"/>
    </row>
    <row r="503" spans="1:39"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c r="AD503" s="8"/>
      <c r="AE503" s="8"/>
      <c r="AF503" s="8"/>
      <c r="AG503" s="8"/>
      <c r="AH503" s="8"/>
      <c r="AI503" s="8"/>
      <c r="AJ503" s="8"/>
      <c r="AK503" s="8"/>
      <c r="AL503" s="8"/>
      <c r="AM503" s="8"/>
    </row>
    <row r="504" spans="1:39"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c r="AD504" s="8"/>
      <c r="AE504" s="8"/>
      <c r="AF504" s="8"/>
      <c r="AG504" s="8"/>
      <c r="AH504" s="8"/>
      <c r="AI504" s="8"/>
      <c r="AJ504" s="8"/>
      <c r="AK504" s="8"/>
      <c r="AL504" s="8"/>
      <c r="AM504" s="8"/>
    </row>
    <row r="505" spans="1:39"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c r="AD505" s="8"/>
      <c r="AE505" s="8"/>
      <c r="AF505" s="8"/>
      <c r="AG505" s="8"/>
      <c r="AH505" s="8"/>
      <c r="AI505" s="8"/>
      <c r="AJ505" s="8"/>
      <c r="AK505" s="8"/>
      <c r="AL505" s="8"/>
      <c r="AM505" s="8"/>
    </row>
    <row r="506" spans="1:39"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c r="AD506" s="8"/>
      <c r="AE506" s="8"/>
      <c r="AF506" s="8"/>
      <c r="AG506" s="8"/>
      <c r="AH506" s="8"/>
      <c r="AI506" s="8"/>
      <c r="AJ506" s="8"/>
      <c r="AK506" s="8"/>
      <c r="AL506" s="8"/>
      <c r="AM506" s="8"/>
    </row>
    <row r="507" spans="1:39"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c r="AD507" s="8"/>
      <c r="AE507" s="8"/>
      <c r="AF507" s="8"/>
      <c r="AG507" s="8"/>
      <c r="AH507" s="8"/>
      <c r="AI507" s="8"/>
      <c r="AJ507" s="8"/>
      <c r="AK507" s="8"/>
      <c r="AL507" s="8"/>
      <c r="AM507" s="8"/>
    </row>
    <row r="508" spans="1:39"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c r="AD508" s="8"/>
      <c r="AE508" s="8"/>
      <c r="AF508" s="8"/>
      <c r="AG508" s="8"/>
      <c r="AH508" s="8"/>
      <c r="AI508" s="8"/>
      <c r="AJ508" s="8"/>
      <c r="AK508" s="8"/>
      <c r="AL508" s="8"/>
      <c r="AM508" s="8"/>
    </row>
    <row r="509" spans="1:39"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c r="AD509" s="8"/>
      <c r="AE509" s="8"/>
      <c r="AF509" s="8"/>
      <c r="AG509" s="8"/>
      <c r="AH509" s="8"/>
      <c r="AI509" s="8"/>
      <c r="AJ509" s="8"/>
      <c r="AK509" s="8"/>
      <c r="AL509" s="8"/>
      <c r="AM509" s="8"/>
    </row>
    <row r="510" spans="1:39"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c r="AD510" s="8"/>
      <c r="AE510" s="8"/>
      <c r="AF510" s="8"/>
      <c r="AG510" s="8"/>
      <c r="AH510" s="8"/>
      <c r="AI510" s="8"/>
      <c r="AJ510" s="8"/>
      <c r="AK510" s="8"/>
      <c r="AL510" s="8"/>
      <c r="AM510" s="8"/>
    </row>
    <row r="511" spans="1:39"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c r="AD511" s="8"/>
      <c r="AE511" s="8"/>
      <c r="AF511" s="8"/>
      <c r="AG511" s="8"/>
      <c r="AH511" s="8"/>
      <c r="AI511" s="8"/>
      <c r="AJ511" s="8"/>
      <c r="AK511" s="8"/>
      <c r="AL511" s="8"/>
      <c r="AM511" s="8"/>
    </row>
    <row r="512" spans="1:39"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c r="AD512" s="8"/>
      <c r="AE512" s="8"/>
      <c r="AF512" s="8"/>
      <c r="AG512" s="8"/>
      <c r="AH512" s="8"/>
      <c r="AI512" s="8"/>
      <c r="AJ512" s="8"/>
      <c r="AK512" s="8"/>
      <c r="AL512" s="8"/>
      <c r="AM512" s="8"/>
    </row>
    <row r="513" spans="1:39"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c r="AD513" s="8"/>
      <c r="AE513" s="8"/>
      <c r="AF513" s="8"/>
      <c r="AG513" s="8"/>
      <c r="AH513" s="8"/>
      <c r="AI513" s="8"/>
      <c r="AJ513" s="8"/>
      <c r="AK513" s="8"/>
      <c r="AL513" s="8"/>
      <c r="AM513" s="8"/>
    </row>
    <row r="514" spans="1:39"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c r="AD514" s="8"/>
      <c r="AE514" s="8"/>
      <c r="AF514" s="8"/>
      <c r="AG514" s="8"/>
      <c r="AH514" s="8"/>
      <c r="AI514" s="8"/>
      <c r="AJ514" s="8"/>
      <c r="AK514" s="8"/>
      <c r="AL514" s="8"/>
      <c r="AM514" s="8"/>
    </row>
    <row r="515" spans="1:39"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c r="AD515" s="8"/>
      <c r="AE515" s="8"/>
      <c r="AF515" s="8"/>
      <c r="AG515" s="8"/>
      <c r="AH515" s="8"/>
      <c r="AI515" s="8"/>
      <c r="AJ515" s="8"/>
      <c r="AK515" s="8"/>
      <c r="AL515" s="8"/>
      <c r="AM515" s="8"/>
    </row>
    <row r="516" spans="1:39"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c r="AD516" s="8"/>
      <c r="AE516" s="8"/>
      <c r="AF516" s="8"/>
      <c r="AG516" s="8"/>
      <c r="AH516" s="8"/>
      <c r="AI516" s="8"/>
      <c r="AJ516" s="8"/>
      <c r="AK516" s="8"/>
      <c r="AL516" s="8"/>
      <c r="AM516" s="8"/>
    </row>
    <row r="517" spans="1:39"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c r="AD517" s="8"/>
      <c r="AE517" s="8"/>
      <c r="AF517" s="8"/>
      <c r="AG517" s="8"/>
      <c r="AH517" s="8"/>
      <c r="AI517" s="8"/>
      <c r="AJ517" s="8"/>
      <c r="AK517" s="8"/>
      <c r="AL517" s="8"/>
      <c r="AM517" s="8"/>
    </row>
    <row r="518" spans="1:39"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c r="AE518" s="8"/>
      <c r="AF518" s="8"/>
      <c r="AG518" s="8"/>
      <c r="AH518" s="8"/>
      <c r="AI518" s="8"/>
      <c r="AJ518" s="8"/>
      <c r="AK518" s="8"/>
      <c r="AL518" s="8"/>
      <c r="AM518" s="8"/>
    </row>
    <row r="519" spans="1:39"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c r="AD519" s="8"/>
      <c r="AE519" s="8"/>
      <c r="AF519" s="8"/>
      <c r="AG519" s="8"/>
      <c r="AH519" s="8"/>
      <c r="AI519" s="8"/>
      <c r="AJ519" s="8"/>
      <c r="AK519" s="8"/>
      <c r="AL519" s="8"/>
      <c r="AM519" s="8"/>
    </row>
    <row r="520" spans="1:39"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c r="AD520" s="8"/>
      <c r="AE520" s="8"/>
      <c r="AF520" s="8"/>
      <c r="AG520" s="8"/>
      <c r="AH520" s="8"/>
      <c r="AI520" s="8"/>
      <c r="AJ520" s="8"/>
      <c r="AK520" s="8"/>
      <c r="AL520" s="8"/>
      <c r="AM520" s="8"/>
    </row>
    <row r="521" spans="1:39"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c r="AD521" s="8"/>
      <c r="AE521" s="8"/>
      <c r="AF521" s="8"/>
      <c r="AG521" s="8"/>
      <c r="AH521" s="8"/>
      <c r="AI521" s="8"/>
      <c r="AJ521" s="8"/>
      <c r="AK521" s="8"/>
      <c r="AL521" s="8"/>
      <c r="AM521" s="8"/>
    </row>
    <row r="522" spans="1:39"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c r="AD522" s="8"/>
      <c r="AE522" s="8"/>
      <c r="AF522" s="8"/>
      <c r="AG522" s="8"/>
      <c r="AH522" s="8"/>
      <c r="AI522" s="8"/>
      <c r="AJ522" s="8"/>
      <c r="AK522" s="8"/>
      <c r="AL522" s="8"/>
      <c r="AM522" s="8"/>
    </row>
    <row r="523" spans="1:39"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c r="AD523" s="8"/>
      <c r="AE523" s="8"/>
      <c r="AF523" s="8"/>
      <c r="AG523" s="8"/>
      <c r="AH523" s="8"/>
      <c r="AI523" s="8"/>
      <c r="AJ523" s="8"/>
      <c r="AK523" s="8"/>
      <c r="AL523" s="8"/>
      <c r="AM523" s="8"/>
    </row>
    <row r="524" spans="1:39"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c r="AD524" s="8"/>
      <c r="AE524" s="8"/>
      <c r="AF524" s="8"/>
      <c r="AG524" s="8"/>
      <c r="AH524" s="8"/>
      <c r="AI524" s="8"/>
      <c r="AJ524" s="8"/>
      <c r="AK524" s="8"/>
      <c r="AL524" s="8"/>
      <c r="AM524" s="8"/>
    </row>
    <row r="525" spans="1:39"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c r="AD525" s="8"/>
      <c r="AE525" s="8"/>
      <c r="AF525" s="8"/>
      <c r="AG525" s="8"/>
      <c r="AH525" s="8"/>
      <c r="AI525" s="8"/>
      <c r="AJ525" s="8"/>
      <c r="AK525" s="8"/>
      <c r="AL525" s="8"/>
      <c r="AM525" s="8"/>
    </row>
    <row r="526" spans="1:39"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c r="AG526" s="8"/>
      <c r="AH526" s="8"/>
      <c r="AI526" s="8"/>
      <c r="AJ526" s="8"/>
      <c r="AK526" s="8"/>
      <c r="AL526" s="8"/>
      <c r="AM526" s="8"/>
    </row>
    <row r="527" spans="1:39"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c r="AD527" s="8"/>
      <c r="AE527" s="8"/>
      <c r="AF527" s="8"/>
      <c r="AG527" s="8"/>
      <c r="AH527" s="8"/>
      <c r="AI527" s="8"/>
      <c r="AJ527" s="8"/>
      <c r="AK527" s="8"/>
      <c r="AL527" s="8"/>
      <c r="AM527" s="8"/>
    </row>
    <row r="528" spans="1:39"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c r="AD528" s="8"/>
      <c r="AE528" s="8"/>
      <c r="AF528" s="8"/>
      <c r="AG528" s="8"/>
      <c r="AH528" s="8"/>
      <c r="AI528" s="8"/>
      <c r="AJ528" s="8"/>
      <c r="AK528" s="8"/>
      <c r="AL528" s="8"/>
      <c r="AM528" s="8"/>
    </row>
    <row r="529" spans="1:39"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c r="AD529" s="8"/>
      <c r="AE529" s="8"/>
      <c r="AF529" s="8"/>
      <c r="AG529" s="8"/>
      <c r="AH529" s="8"/>
      <c r="AI529" s="8"/>
      <c r="AJ529" s="8"/>
      <c r="AK529" s="8"/>
      <c r="AL529" s="8"/>
      <c r="AM529" s="8"/>
    </row>
    <row r="530" spans="1:39"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c r="AD530" s="8"/>
      <c r="AE530" s="8"/>
      <c r="AF530" s="8"/>
      <c r="AG530" s="8"/>
      <c r="AH530" s="8"/>
      <c r="AI530" s="8"/>
      <c r="AJ530" s="8"/>
      <c r="AK530" s="8"/>
      <c r="AL530" s="8"/>
      <c r="AM530" s="8"/>
    </row>
    <row r="531" spans="1:39"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c r="AD531" s="8"/>
      <c r="AE531" s="8"/>
      <c r="AF531" s="8"/>
      <c r="AG531" s="8"/>
      <c r="AH531" s="8"/>
      <c r="AI531" s="8"/>
      <c r="AJ531" s="8"/>
      <c r="AK531" s="8"/>
      <c r="AL531" s="8"/>
      <c r="AM531" s="8"/>
    </row>
    <row r="532" spans="1:39"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c r="AD532" s="8"/>
      <c r="AE532" s="8"/>
      <c r="AF532" s="8"/>
      <c r="AG532" s="8"/>
      <c r="AH532" s="8"/>
      <c r="AI532" s="8"/>
      <c r="AJ532" s="8"/>
      <c r="AK532" s="8"/>
      <c r="AL532" s="8"/>
      <c r="AM532" s="8"/>
    </row>
    <row r="533" spans="1:39"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c r="AD533" s="8"/>
      <c r="AE533" s="8"/>
      <c r="AF533" s="8"/>
      <c r="AG533" s="8"/>
      <c r="AH533" s="8"/>
      <c r="AI533" s="8"/>
      <c r="AJ533" s="8"/>
      <c r="AK533" s="8"/>
      <c r="AL533" s="8"/>
      <c r="AM533" s="8"/>
    </row>
    <row r="534" spans="1:39"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c r="AD534" s="8"/>
      <c r="AE534" s="8"/>
      <c r="AF534" s="8"/>
      <c r="AG534" s="8"/>
      <c r="AH534" s="8"/>
      <c r="AI534" s="8"/>
      <c r="AJ534" s="8"/>
      <c r="AK534" s="8"/>
      <c r="AL534" s="8"/>
      <c r="AM534" s="8"/>
    </row>
    <row r="535" spans="1:39"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c r="AD535" s="8"/>
      <c r="AE535" s="8"/>
      <c r="AF535" s="8"/>
      <c r="AG535" s="8"/>
      <c r="AH535" s="8"/>
      <c r="AI535" s="8"/>
      <c r="AJ535" s="8"/>
      <c r="AK535" s="8"/>
      <c r="AL535" s="8"/>
      <c r="AM535" s="8"/>
    </row>
    <row r="536" spans="1:39"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c r="AD536" s="8"/>
      <c r="AE536" s="8"/>
      <c r="AF536" s="8"/>
      <c r="AG536" s="8"/>
      <c r="AH536" s="8"/>
      <c r="AI536" s="8"/>
      <c r="AJ536" s="8"/>
      <c r="AK536" s="8"/>
      <c r="AL536" s="8"/>
      <c r="AM536" s="8"/>
    </row>
    <row r="537" spans="1:39"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c r="AD537" s="8"/>
      <c r="AE537" s="8"/>
      <c r="AF537" s="8"/>
      <c r="AG537" s="8"/>
      <c r="AH537" s="8"/>
      <c r="AI537" s="8"/>
      <c r="AJ537" s="8"/>
      <c r="AK537" s="8"/>
      <c r="AL537" s="8"/>
      <c r="AM537" s="8"/>
    </row>
    <row r="538" spans="1:39"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c r="AD538" s="8"/>
      <c r="AE538" s="8"/>
      <c r="AF538" s="8"/>
      <c r="AG538" s="8"/>
      <c r="AH538" s="8"/>
      <c r="AI538" s="8"/>
      <c r="AJ538" s="8"/>
      <c r="AK538" s="8"/>
      <c r="AL538" s="8"/>
      <c r="AM538" s="8"/>
    </row>
    <row r="539" spans="1:39"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c r="AD539" s="8"/>
      <c r="AE539" s="8"/>
      <c r="AF539" s="8"/>
      <c r="AG539" s="8"/>
      <c r="AH539" s="8"/>
      <c r="AI539" s="8"/>
      <c r="AJ539" s="8"/>
      <c r="AK539" s="8"/>
      <c r="AL539" s="8"/>
      <c r="AM539" s="8"/>
    </row>
    <row r="540" spans="1:39"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c r="AD540" s="8"/>
      <c r="AE540" s="8"/>
      <c r="AF540" s="8"/>
      <c r="AG540" s="8"/>
      <c r="AH540" s="8"/>
      <c r="AI540" s="8"/>
      <c r="AJ540" s="8"/>
      <c r="AK540" s="8"/>
      <c r="AL540" s="8"/>
      <c r="AM540" s="8"/>
    </row>
    <row r="541" spans="1:39"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c r="AD541" s="8"/>
      <c r="AE541" s="8"/>
      <c r="AF541" s="8"/>
      <c r="AG541" s="8"/>
      <c r="AH541" s="8"/>
      <c r="AI541" s="8"/>
      <c r="AJ541" s="8"/>
      <c r="AK541" s="8"/>
      <c r="AL541" s="8"/>
      <c r="AM541" s="8"/>
    </row>
    <row r="542" spans="1:39"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c r="AD542" s="8"/>
      <c r="AE542" s="8"/>
      <c r="AF542" s="8"/>
      <c r="AG542" s="8"/>
      <c r="AH542" s="8"/>
      <c r="AI542" s="8"/>
      <c r="AJ542" s="8"/>
      <c r="AK542" s="8"/>
      <c r="AL542" s="8"/>
      <c r="AM542" s="8"/>
    </row>
    <row r="543" spans="1:39"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c r="AD543" s="8"/>
      <c r="AE543" s="8"/>
      <c r="AF543" s="8"/>
      <c r="AG543" s="8"/>
      <c r="AH543" s="8"/>
      <c r="AI543" s="8"/>
      <c r="AJ543" s="8"/>
      <c r="AK543" s="8"/>
      <c r="AL543" s="8"/>
      <c r="AM543" s="8"/>
    </row>
    <row r="544" spans="1:39"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c r="AD544" s="8"/>
      <c r="AE544" s="8"/>
      <c r="AF544" s="8"/>
      <c r="AG544" s="8"/>
      <c r="AH544" s="8"/>
      <c r="AI544" s="8"/>
      <c r="AJ544" s="8"/>
      <c r="AK544" s="8"/>
      <c r="AL544" s="8"/>
      <c r="AM544" s="8"/>
    </row>
    <row r="545" spans="1:39"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c r="AD545" s="8"/>
      <c r="AE545" s="8"/>
      <c r="AF545" s="8"/>
      <c r="AG545" s="8"/>
      <c r="AH545" s="8"/>
      <c r="AI545" s="8"/>
      <c r="AJ545" s="8"/>
      <c r="AK545" s="8"/>
      <c r="AL545" s="8"/>
      <c r="AM545" s="8"/>
    </row>
    <row r="546" spans="1:39"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c r="AD546" s="8"/>
      <c r="AE546" s="8"/>
      <c r="AF546" s="8"/>
      <c r="AG546" s="8"/>
      <c r="AH546" s="8"/>
      <c r="AI546" s="8"/>
      <c r="AJ546" s="8"/>
      <c r="AK546" s="8"/>
      <c r="AL546" s="8"/>
      <c r="AM546" s="8"/>
    </row>
    <row r="547" spans="1:39"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c r="AD547" s="8"/>
      <c r="AE547" s="8"/>
      <c r="AF547" s="8"/>
      <c r="AG547" s="8"/>
      <c r="AH547" s="8"/>
      <c r="AI547" s="8"/>
      <c r="AJ547" s="8"/>
      <c r="AK547" s="8"/>
      <c r="AL547" s="8"/>
      <c r="AM547" s="8"/>
    </row>
    <row r="548" spans="1:39"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c r="AD548" s="8"/>
      <c r="AE548" s="8"/>
      <c r="AF548" s="8"/>
      <c r="AG548" s="8"/>
      <c r="AH548" s="8"/>
      <c r="AI548" s="8"/>
      <c r="AJ548" s="8"/>
      <c r="AK548" s="8"/>
      <c r="AL548" s="8"/>
      <c r="AM548" s="8"/>
    </row>
    <row r="549" spans="1:39"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c r="AD549" s="8"/>
      <c r="AE549" s="8"/>
      <c r="AF549" s="8"/>
      <c r="AG549" s="8"/>
      <c r="AH549" s="8"/>
      <c r="AI549" s="8"/>
      <c r="AJ549" s="8"/>
      <c r="AK549" s="8"/>
      <c r="AL549" s="8"/>
      <c r="AM549" s="8"/>
    </row>
    <row r="550" spans="1:39"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c r="AD550" s="8"/>
      <c r="AE550" s="8"/>
      <c r="AF550" s="8"/>
      <c r="AG550" s="8"/>
      <c r="AH550" s="8"/>
      <c r="AI550" s="8"/>
      <c r="AJ550" s="8"/>
      <c r="AK550" s="8"/>
      <c r="AL550" s="8"/>
      <c r="AM550" s="8"/>
    </row>
    <row r="551" spans="1:39"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c r="AD551" s="8"/>
      <c r="AE551" s="8"/>
      <c r="AF551" s="8"/>
      <c r="AG551" s="8"/>
      <c r="AH551" s="8"/>
      <c r="AI551" s="8"/>
      <c r="AJ551" s="8"/>
      <c r="AK551" s="8"/>
      <c r="AL551" s="8"/>
      <c r="AM551" s="8"/>
    </row>
    <row r="552" spans="1:39"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c r="AD552" s="8"/>
      <c r="AE552" s="8"/>
      <c r="AF552" s="8"/>
      <c r="AG552" s="8"/>
      <c r="AH552" s="8"/>
      <c r="AI552" s="8"/>
      <c r="AJ552" s="8"/>
      <c r="AK552" s="8"/>
      <c r="AL552" s="8"/>
      <c r="AM552" s="8"/>
    </row>
    <row r="553" spans="1:39"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c r="AD553" s="8"/>
      <c r="AE553" s="8"/>
      <c r="AF553" s="8"/>
      <c r="AG553" s="8"/>
      <c r="AH553" s="8"/>
      <c r="AI553" s="8"/>
      <c r="AJ553" s="8"/>
      <c r="AK553" s="8"/>
      <c r="AL553" s="8"/>
      <c r="AM553" s="8"/>
    </row>
    <row r="554" spans="1:39"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c r="AD554" s="8"/>
      <c r="AE554" s="8"/>
      <c r="AF554" s="8"/>
      <c r="AG554" s="8"/>
      <c r="AH554" s="8"/>
      <c r="AI554" s="8"/>
      <c r="AJ554" s="8"/>
      <c r="AK554" s="8"/>
      <c r="AL554" s="8"/>
      <c r="AM554" s="8"/>
    </row>
    <row r="555" spans="1:39"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c r="AD555" s="8"/>
      <c r="AE555" s="8"/>
      <c r="AF555" s="8"/>
      <c r="AG555" s="8"/>
      <c r="AH555" s="8"/>
      <c r="AI555" s="8"/>
      <c r="AJ555" s="8"/>
      <c r="AK555" s="8"/>
      <c r="AL555" s="8"/>
      <c r="AM555" s="8"/>
    </row>
    <row r="556" spans="1:39"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c r="AD556" s="8"/>
      <c r="AE556" s="8"/>
      <c r="AF556" s="8"/>
      <c r="AG556" s="8"/>
      <c r="AH556" s="8"/>
      <c r="AI556" s="8"/>
      <c r="AJ556" s="8"/>
      <c r="AK556" s="8"/>
      <c r="AL556" s="8"/>
      <c r="AM556" s="8"/>
    </row>
    <row r="557" spans="1:39"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c r="AD557" s="8"/>
      <c r="AE557" s="8"/>
      <c r="AF557" s="8"/>
      <c r="AG557" s="8"/>
      <c r="AH557" s="8"/>
      <c r="AI557" s="8"/>
      <c r="AJ557" s="8"/>
      <c r="AK557" s="8"/>
      <c r="AL557" s="8"/>
      <c r="AM557" s="8"/>
    </row>
    <row r="558" spans="1:39"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c r="AD558" s="8"/>
      <c r="AE558" s="8"/>
      <c r="AF558" s="8"/>
      <c r="AG558" s="8"/>
      <c r="AH558" s="8"/>
      <c r="AI558" s="8"/>
      <c r="AJ558" s="8"/>
      <c r="AK558" s="8"/>
      <c r="AL558" s="8"/>
      <c r="AM558" s="8"/>
    </row>
    <row r="559" spans="1:39"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c r="AD559" s="8"/>
      <c r="AE559" s="8"/>
      <c r="AF559" s="8"/>
      <c r="AG559" s="8"/>
      <c r="AH559" s="8"/>
      <c r="AI559" s="8"/>
      <c r="AJ559" s="8"/>
      <c r="AK559" s="8"/>
      <c r="AL559" s="8"/>
      <c r="AM559" s="8"/>
    </row>
    <row r="560" spans="1:39"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c r="AD560" s="8"/>
      <c r="AE560" s="8"/>
      <c r="AF560" s="8"/>
      <c r="AG560" s="8"/>
      <c r="AH560" s="8"/>
      <c r="AI560" s="8"/>
      <c r="AJ560" s="8"/>
      <c r="AK560" s="8"/>
      <c r="AL560" s="8"/>
      <c r="AM560" s="8"/>
    </row>
    <row r="561" spans="1:39"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c r="AD561" s="8"/>
      <c r="AE561" s="8"/>
      <c r="AF561" s="8"/>
      <c r="AG561" s="8"/>
      <c r="AH561" s="8"/>
      <c r="AI561" s="8"/>
      <c r="AJ561" s="8"/>
      <c r="AK561" s="8"/>
      <c r="AL561" s="8"/>
      <c r="AM561" s="8"/>
    </row>
    <row r="562" spans="1:39"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c r="AD562" s="8"/>
      <c r="AE562" s="8"/>
      <c r="AF562" s="8"/>
      <c r="AG562" s="8"/>
      <c r="AH562" s="8"/>
      <c r="AI562" s="8"/>
      <c r="AJ562" s="8"/>
      <c r="AK562" s="8"/>
      <c r="AL562" s="8"/>
      <c r="AM562" s="8"/>
    </row>
    <row r="563" spans="1:39"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c r="AD563" s="8"/>
      <c r="AE563" s="8"/>
      <c r="AF563" s="8"/>
      <c r="AG563" s="8"/>
      <c r="AH563" s="8"/>
      <c r="AI563" s="8"/>
      <c r="AJ563" s="8"/>
      <c r="AK563" s="8"/>
      <c r="AL563" s="8"/>
      <c r="AM563" s="8"/>
    </row>
    <row r="564" spans="1:39"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c r="AD564" s="8"/>
      <c r="AE564" s="8"/>
      <c r="AF564" s="8"/>
      <c r="AG564" s="8"/>
      <c r="AH564" s="8"/>
      <c r="AI564" s="8"/>
      <c r="AJ564" s="8"/>
      <c r="AK564" s="8"/>
      <c r="AL564" s="8"/>
      <c r="AM564" s="8"/>
    </row>
    <row r="565" spans="1:39"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c r="AD565" s="8"/>
      <c r="AE565" s="8"/>
      <c r="AF565" s="8"/>
      <c r="AG565" s="8"/>
      <c r="AH565" s="8"/>
      <c r="AI565" s="8"/>
      <c r="AJ565" s="8"/>
      <c r="AK565" s="8"/>
      <c r="AL565" s="8"/>
      <c r="AM565" s="8"/>
    </row>
    <row r="566" spans="1:39"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c r="AD566" s="8"/>
      <c r="AE566" s="8"/>
      <c r="AF566" s="8"/>
      <c r="AG566" s="8"/>
      <c r="AH566" s="8"/>
      <c r="AI566" s="8"/>
      <c r="AJ566" s="8"/>
      <c r="AK566" s="8"/>
      <c r="AL566" s="8"/>
      <c r="AM566" s="8"/>
    </row>
    <row r="567" spans="1:39"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c r="AD567" s="8"/>
      <c r="AE567" s="8"/>
      <c r="AF567" s="8"/>
      <c r="AG567" s="8"/>
      <c r="AH567" s="8"/>
      <c r="AI567" s="8"/>
      <c r="AJ567" s="8"/>
      <c r="AK567" s="8"/>
      <c r="AL567" s="8"/>
      <c r="AM567" s="8"/>
    </row>
    <row r="568" spans="1:39"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c r="AD568" s="8"/>
      <c r="AE568" s="8"/>
      <c r="AF568" s="8"/>
      <c r="AG568" s="8"/>
      <c r="AH568" s="8"/>
      <c r="AI568" s="8"/>
      <c r="AJ568" s="8"/>
      <c r="AK568" s="8"/>
      <c r="AL568" s="8"/>
      <c r="AM568" s="8"/>
    </row>
    <row r="569" spans="1:39"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c r="AD569" s="8"/>
      <c r="AE569" s="8"/>
      <c r="AF569" s="8"/>
      <c r="AG569" s="8"/>
      <c r="AH569" s="8"/>
      <c r="AI569" s="8"/>
      <c r="AJ569" s="8"/>
      <c r="AK569" s="8"/>
      <c r="AL569" s="8"/>
      <c r="AM569" s="8"/>
    </row>
    <row r="570" spans="1:39"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c r="AD570" s="8"/>
      <c r="AE570" s="8"/>
      <c r="AF570" s="8"/>
      <c r="AG570" s="8"/>
      <c r="AH570" s="8"/>
      <c r="AI570" s="8"/>
      <c r="AJ570" s="8"/>
      <c r="AK570" s="8"/>
      <c r="AL570" s="8"/>
      <c r="AM570" s="8"/>
    </row>
    <row r="571" spans="1:39"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c r="AD571" s="8"/>
      <c r="AE571" s="8"/>
      <c r="AF571" s="8"/>
      <c r="AG571" s="8"/>
      <c r="AH571" s="8"/>
      <c r="AI571" s="8"/>
      <c r="AJ571" s="8"/>
      <c r="AK571" s="8"/>
      <c r="AL571" s="8"/>
      <c r="AM571" s="8"/>
    </row>
    <row r="572" spans="1:39"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c r="AD572" s="8"/>
      <c r="AE572" s="8"/>
      <c r="AF572" s="8"/>
      <c r="AG572" s="8"/>
      <c r="AH572" s="8"/>
      <c r="AI572" s="8"/>
      <c r="AJ572" s="8"/>
      <c r="AK572" s="8"/>
      <c r="AL572" s="8"/>
      <c r="AM572" s="8"/>
    </row>
    <row r="573" spans="1:39"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c r="AD573" s="8"/>
      <c r="AE573" s="8"/>
      <c r="AF573" s="8"/>
      <c r="AG573" s="8"/>
      <c r="AH573" s="8"/>
      <c r="AI573" s="8"/>
      <c r="AJ573" s="8"/>
      <c r="AK573" s="8"/>
      <c r="AL573" s="8"/>
      <c r="AM573" s="8"/>
    </row>
    <row r="574" spans="1:39"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c r="AD574" s="8"/>
      <c r="AE574" s="8"/>
      <c r="AF574" s="8"/>
      <c r="AG574" s="8"/>
      <c r="AH574" s="8"/>
      <c r="AI574" s="8"/>
      <c r="AJ574" s="8"/>
      <c r="AK574" s="8"/>
      <c r="AL574" s="8"/>
      <c r="AM574" s="8"/>
    </row>
    <row r="575" spans="1:39"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c r="AD575" s="8"/>
      <c r="AE575" s="8"/>
      <c r="AF575" s="8"/>
      <c r="AG575" s="8"/>
      <c r="AH575" s="8"/>
      <c r="AI575" s="8"/>
      <c r="AJ575" s="8"/>
      <c r="AK575" s="8"/>
      <c r="AL575" s="8"/>
      <c r="AM575" s="8"/>
    </row>
    <row r="576" spans="1:39"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c r="AD576" s="8"/>
      <c r="AE576" s="8"/>
      <c r="AF576" s="8"/>
      <c r="AG576" s="8"/>
      <c r="AH576" s="8"/>
      <c r="AI576" s="8"/>
      <c r="AJ576" s="8"/>
      <c r="AK576" s="8"/>
      <c r="AL576" s="8"/>
      <c r="AM576" s="8"/>
    </row>
    <row r="577" spans="1:39"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c r="AD577" s="8"/>
      <c r="AE577" s="8"/>
      <c r="AF577" s="8"/>
      <c r="AG577" s="8"/>
      <c r="AH577" s="8"/>
      <c r="AI577" s="8"/>
      <c r="AJ577" s="8"/>
      <c r="AK577" s="8"/>
      <c r="AL577" s="8"/>
      <c r="AM577" s="8"/>
    </row>
    <row r="578" spans="1:39"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c r="AD578" s="8"/>
      <c r="AE578" s="8"/>
      <c r="AF578" s="8"/>
      <c r="AG578" s="8"/>
      <c r="AH578" s="8"/>
      <c r="AI578" s="8"/>
      <c r="AJ578" s="8"/>
      <c r="AK578" s="8"/>
      <c r="AL578" s="8"/>
      <c r="AM578" s="8"/>
    </row>
    <row r="579" spans="1:39"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c r="AD579" s="8"/>
      <c r="AE579" s="8"/>
      <c r="AF579" s="8"/>
      <c r="AG579" s="8"/>
      <c r="AH579" s="8"/>
      <c r="AI579" s="8"/>
      <c r="AJ579" s="8"/>
      <c r="AK579" s="8"/>
      <c r="AL579" s="8"/>
      <c r="AM579" s="8"/>
    </row>
    <row r="580" spans="1:39"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c r="AD580" s="8"/>
      <c r="AE580" s="8"/>
      <c r="AF580" s="8"/>
      <c r="AG580" s="8"/>
      <c r="AH580" s="8"/>
      <c r="AI580" s="8"/>
      <c r="AJ580" s="8"/>
      <c r="AK580" s="8"/>
      <c r="AL580" s="8"/>
      <c r="AM580" s="8"/>
    </row>
    <row r="581" spans="1:39"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c r="AD581" s="8"/>
      <c r="AE581" s="8"/>
      <c r="AF581" s="8"/>
      <c r="AG581" s="8"/>
      <c r="AH581" s="8"/>
      <c r="AI581" s="8"/>
      <c r="AJ581" s="8"/>
      <c r="AK581" s="8"/>
      <c r="AL581" s="8"/>
      <c r="AM581" s="8"/>
    </row>
    <row r="582" spans="1:39"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c r="AD582" s="8"/>
      <c r="AE582" s="8"/>
      <c r="AF582" s="8"/>
      <c r="AG582" s="8"/>
      <c r="AH582" s="8"/>
      <c r="AI582" s="8"/>
      <c r="AJ582" s="8"/>
      <c r="AK582" s="8"/>
      <c r="AL582" s="8"/>
      <c r="AM582" s="8"/>
    </row>
    <row r="583" spans="1:39"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c r="AD583" s="8"/>
      <c r="AE583" s="8"/>
      <c r="AF583" s="8"/>
      <c r="AG583" s="8"/>
      <c r="AH583" s="8"/>
      <c r="AI583" s="8"/>
      <c r="AJ583" s="8"/>
      <c r="AK583" s="8"/>
      <c r="AL583" s="8"/>
      <c r="AM583" s="8"/>
    </row>
    <row r="584" spans="1:39"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c r="AD584" s="8"/>
      <c r="AE584" s="8"/>
      <c r="AF584" s="8"/>
      <c r="AG584" s="8"/>
      <c r="AH584" s="8"/>
      <c r="AI584" s="8"/>
      <c r="AJ584" s="8"/>
      <c r="AK584" s="8"/>
      <c r="AL584" s="8"/>
      <c r="AM584" s="8"/>
    </row>
    <row r="585" spans="1:39"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c r="AD585" s="8"/>
      <c r="AE585" s="8"/>
      <c r="AF585" s="8"/>
      <c r="AG585" s="8"/>
      <c r="AH585" s="8"/>
      <c r="AI585" s="8"/>
      <c r="AJ585" s="8"/>
      <c r="AK585" s="8"/>
      <c r="AL585" s="8"/>
      <c r="AM585" s="8"/>
    </row>
    <row r="586" spans="1:39"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c r="AD586" s="8"/>
      <c r="AE586" s="8"/>
      <c r="AF586" s="8"/>
      <c r="AG586" s="8"/>
      <c r="AH586" s="8"/>
      <c r="AI586" s="8"/>
      <c r="AJ586" s="8"/>
      <c r="AK586" s="8"/>
      <c r="AL586" s="8"/>
      <c r="AM586" s="8"/>
    </row>
    <row r="587" spans="1:39"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c r="AD587" s="8"/>
      <c r="AE587" s="8"/>
      <c r="AF587" s="8"/>
      <c r="AG587" s="8"/>
      <c r="AH587" s="8"/>
      <c r="AI587" s="8"/>
      <c r="AJ587" s="8"/>
      <c r="AK587" s="8"/>
      <c r="AL587" s="8"/>
      <c r="AM587" s="8"/>
    </row>
    <row r="588" spans="1:39"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c r="AD588" s="8"/>
      <c r="AE588" s="8"/>
      <c r="AF588" s="8"/>
      <c r="AG588" s="8"/>
      <c r="AH588" s="8"/>
      <c r="AI588" s="8"/>
      <c r="AJ588" s="8"/>
      <c r="AK588" s="8"/>
      <c r="AL588" s="8"/>
      <c r="AM588" s="8"/>
    </row>
    <row r="589" spans="1:39"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c r="AD589" s="8"/>
      <c r="AE589" s="8"/>
      <c r="AF589" s="8"/>
      <c r="AG589" s="8"/>
      <c r="AH589" s="8"/>
      <c r="AI589" s="8"/>
      <c r="AJ589" s="8"/>
      <c r="AK589" s="8"/>
      <c r="AL589" s="8"/>
      <c r="AM589" s="8"/>
    </row>
    <row r="590" spans="1:39"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c r="AD590" s="8"/>
      <c r="AE590" s="8"/>
      <c r="AF590" s="8"/>
      <c r="AG590" s="8"/>
      <c r="AH590" s="8"/>
      <c r="AI590" s="8"/>
      <c r="AJ590" s="8"/>
      <c r="AK590" s="8"/>
      <c r="AL590" s="8"/>
      <c r="AM590" s="8"/>
    </row>
    <row r="591" spans="1:39"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c r="AD591" s="8"/>
      <c r="AE591" s="8"/>
      <c r="AF591" s="8"/>
      <c r="AG591" s="8"/>
      <c r="AH591" s="8"/>
      <c r="AI591" s="8"/>
      <c r="AJ591" s="8"/>
      <c r="AK591" s="8"/>
      <c r="AL591" s="8"/>
      <c r="AM591" s="8"/>
    </row>
    <row r="592" spans="1:39"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c r="AD592" s="8"/>
      <c r="AE592" s="8"/>
      <c r="AF592" s="8"/>
      <c r="AG592" s="8"/>
      <c r="AH592" s="8"/>
      <c r="AI592" s="8"/>
      <c r="AJ592" s="8"/>
      <c r="AK592" s="8"/>
      <c r="AL592" s="8"/>
      <c r="AM592" s="8"/>
    </row>
    <row r="593" spans="1:39"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c r="AD593" s="8"/>
      <c r="AE593" s="8"/>
      <c r="AF593" s="8"/>
      <c r="AG593" s="8"/>
      <c r="AH593" s="8"/>
      <c r="AI593" s="8"/>
      <c r="AJ593" s="8"/>
      <c r="AK593" s="8"/>
      <c r="AL593" s="8"/>
      <c r="AM593" s="8"/>
    </row>
    <row r="594" spans="1:39"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c r="AD594" s="8"/>
      <c r="AE594" s="8"/>
      <c r="AF594" s="8"/>
      <c r="AG594" s="8"/>
      <c r="AH594" s="8"/>
      <c r="AI594" s="8"/>
      <c r="AJ594" s="8"/>
      <c r="AK594" s="8"/>
      <c r="AL594" s="8"/>
      <c r="AM594" s="8"/>
    </row>
    <row r="595" spans="1:39"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c r="AD595" s="8"/>
      <c r="AE595" s="8"/>
      <c r="AF595" s="8"/>
      <c r="AG595" s="8"/>
      <c r="AH595" s="8"/>
      <c r="AI595" s="8"/>
      <c r="AJ595" s="8"/>
      <c r="AK595" s="8"/>
      <c r="AL595" s="8"/>
      <c r="AM595" s="8"/>
    </row>
    <row r="596" spans="1:39"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c r="AD596" s="8"/>
      <c r="AE596" s="8"/>
      <c r="AF596" s="8"/>
      <c r="AG596" s="8"/>
      <c r="AH596" s="8"/>
      <c r="AI596" s="8"/>
      <c r="AJ596" s="8"/>
      <c r="AK596" s="8"/>
      <c r="AL596" s="8"/>
      <c r="AM596" s="8"/>
    </row>
    <row r="597" spans="1:39"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c r="AD597" s="8"/>
      <c r="AE597" s="8"/>
      <c r="AF597" s="8"/>
      <c r="AG597" s="8"/>
      <c r="AH597" s="8"/>
      <c r="AI597" s="8"/>
      <c r="AJ597" s="8"/>
      <c r="AK597" s="8"/>
      <c r="AL597" s="8"/>
      <c r="AM597" s="8"/>
    </row>
    <row r="598" spans="1:39"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c r="AD598" s="8"/>
      <c r="AE598" s="8"/>
      <c r="AF598" s="8"/>
      <c r="AG598" s="8"/>
      <c r="AH598" s="8"/>
      <c r="AI598" s="8"/>
      <c r="AJ598" s="8"/>
      <c r="AK598" s="8"/>
      <c r="AL598" s="8"/>
      <c r="AM598" s="8"/>
    </row>
    <row r="599" spans="1:39"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c r="AD599" s="8"/>
      <c r="AE599" s="8"/>
      <c r="AF599" s="8"/>
      <c r="AG599" s="8"/>
      <c r="AH599" s="8"/>
      <c r="AI599" s="8"/>
      <c r="AJ599" s="8"/>
      <c r="AK599" s="8"/>
      <c r="AL599" s="8"/>
      <c r="AM599" s="8"/>
    </row>
    <row r="600" spans="1:39"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c r="AD600" s="8"/>
      <c r="AE600" s="8"/>
      <c r="AF600" s="8"/>
      <c r="AG600" s="8"/>
      <c r="AH600" s="8"/>
      <c r="AI600" s="8"/>
      <c r="AJ600" s="8"/>
      <c r="AK600" s="8"/>
      <c r="AL600" s="8"/>
      <c r="AM600" s="8"/>
    </row>
    <row r="601" spans="1:39"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c r="AD601" s="8"/>
      <c r="AE601" s="8"/>
      <c r="AF601" s="8"/>
      <c r="AG601" s="8"/>
      <c r="AH601" s="8"/>
      <c r="AI601" s="8"/>
      <c r="AJ601" s="8"/>
      <c r="AK601" s="8"/>
      <c r="AL601" s="8"/>
      <c r="AM601" s="8"/>
    </row>
    <row r="602" spans="1:39"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c r="AD602" s="8"/>
      <c r="AE602" s="8"/>
      <c r="AF602" s="8"/>
      <c r="AG602" s="8"/>
      <c r="AH602" s="8"/>
      <c r="AI602" s="8"/>
      <c r="AJ602" s="8"/>
      <c r="AK602" s="8"/>
      <c r="AL602" s="8"/>
      <c r="AM602" s="8"/>
    </row>
    <row r="603" spans="1:39"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c r="AD603" s="8"/>
      <c r="AE603" s="8"/>
      <c r="AF603" s="8"/>
      <c r="AG603" s="8"/>
      <c r="AH603" s="8"/>
      <c r="AI603" s="8"/>
      <c r="AJ603" s="8"/>
      <c r="AK603" s="8"/>
      <c r="AL603" s="8"/>
      <c r="AM603" s="8"/>
    </row>
    <row r="604" spans="1:39"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c r="AD604" s="8"/>
      <c r="AE604" s="8"/>
      <c r="AF604" s="8"/>
      <c r="AG604" s="8"/>
      <c r="AH604" s="8"/>
      <c r="AI604" s="8"/>
      <c r="AJ604" s="8"/>
      <c r="AK604" s="8"/>
      <c r="AL604" s="8"/>
      <c r="AM604" s="8"/>
    </row>
    <row r="605" spans="1:39"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c r="AD605" s="8"/>
      <c r="AE605" s="8"/>
      <c r="AF605" s="8"/>
      <c r="AG605" s="8"/>
      <c r="AH605" s="8"/>
      <c r="AI605" s="8"/>
      <c r="AJ605" s="8"/>
      <c r="AK605" s="8"/>
      <c r="AL605" s="8"/>
      <c r="AM605" s="8"/>
    </row>
    <row r="606" spans="1:39"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c r="AD606" s="8"/>
      <c r="AE606" s="8"/>
      <c r="AF606" s="8"/>
      <c r="AG606" s="8"/>
      <c r="AH606" s="8"/>
      <c r="AI606" s="8"/>
      <c r="AJ606" s="8"/>
      <c r="AK606" s="8"/>
      <c r="AL606" s="8"/>
      <c r="AM606" s="8"/>
    </row>
    <row r="607" spans="1:39"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c r="AD607" s="8"/>
      <c r="AE607" s="8"/>
      <c r="AF607" s="8"/>
      <c r="AG607" s="8"/>
      <c r="AH607" s="8"/>
      <c r="AI607" s="8"/>
      <c r="AJ607" s="8"/>
      <c r="AK607" s="8"/>
      <c r="AL607" s="8"/>
      <c r="AM607" s="8"/>
    </row>
    <row r="608" spans="1:39"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c r="AD608" s="8"/>
      <c r="AE608" s="8"/>
      <c r="AF608" s="8"/>
      <c r="AG608" s="8"/>
      <c r="AH608" s="8"/>
      <c r="AI608" s="8"/>
      <c r="AJ608" s="8"/>
      <c r="AK608" s="8"/>
      <c r="AL608" s="8"/>
      <c r="AM608" s="8"/>
    </row>
    <row r="609" spans="1:39"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c r="AD609" s="8"/>
      <c r="AE609" s="8"/>
      <c r="AF609" s="8"/>
      <c r="AG609" s="8"/>
      <c r="AH609" s="8"/>
      <c r="AI609" s="8"/>
      <c r="AJ609" s="8"/>
      <c r="AK609" s="8"/>
      <c r="AL609" s="8"/>
      <c r="AM609" s="8"/>
    </row>
    <row r="610" spans="1:39"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c r="AD610" s="8"/>
      <c r="AE610" s="8"/>
      <c r="AF610" s="8"/>
      <c r="AG610" s="8"/>
      <c r="AH610" s="8"/>
      <c r="AI610" s="8"/>
      <c r="AJ610" s="8"/>
      <c r="AK610" s="8"/>
      <c r="AL610" s="8"/>
      <c r="AM610" s="8"/>
    </row>
    <row r="611" spans="1:39"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c r="AD611" s="8"/>
      <c r="AE611" s="8"/>
      <c r="AF611" s="8"/>
      <c r="AG611" s="8"/>
      <c r="AH611" s="8"/>
      <c r="AI611" s="8"/>
      <c r="AJ611" s="8"/>
      <c r="AK611" s="8"/>
      <c r="AL611" s="8"/>
      <c r="AM611" s="8"/>
    </row>
    <row r="612" spans="1:39"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c r="AD612" s="8"/>
      <c r="AE612" s="8"/>
      <c r="AF612" s="8"/>
      <c r="AG612" s="8"/>
      <c r="AH612" s="8"/>
      <c r="AI612" s="8"/>
      <c r="AJ612" s="8"/>
      <c r="AK612" s="8"/>
      <c r="AL612" s="8"/>
      <c r="AM612" s="8"/>
    </row>
    <row r="613" spans="1:39"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c r="AD613" s="8"/>
      <c r="AE613" s="8"/>
      <c r="AF613" s="8"/>
      <c r="AG613" s="8"/>
      <c r="AH613" s="8"/>
      <c r="AI613" s="8"/>
      <c r="AJ613" s="8"/>
      <c r="AK613" s="8"/>
      <c r="AL613" s="8"/>
      <c r="AM613" s="8"/>
    </row>
    <row r="614" spans="1:39"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c r="AD614" s="8"/>
      <c r="AE614" s="8"/>
      <c r="AF614" s="8"/>
      <c r="AG614" s="8"/>
      <c r="AH614" s="8"/>
      <c r="AI614" s="8"/>
      <c r="AJ614" s="8"/>
      <c r="AK614" s="8"/>
      <c r="AL614" s="8"/>
      <c r="AM614" s="8"/>
    </row>
    <row r="615" spans="1:39"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c r="AD615" s="8"/>
      <c r="AE615" s="8"/>
      <c r="AF615" s="8"/>
      <c r="AG615" s="8"/>
      <c r="AH615" s="8"/>
      <c r="AI615" s="8"/>
      <c r="AJ615" s="8"/>
      <c r="AK615" s="8"/>
      <c r="AL615" s="8"/>
      <c r="AM615" s="8"/>
    </row>
    <row r="616" spans="1:39"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c r="AD616" s="8"/>
      <c r="AE616" s="8"/>
      <c r="AF616" s="8"/>
      <c r="AG616" s="8"/>
      <c r="AH616" s="8"/>
      <c r="AI616" s="8"/>
      <c r="AJ616" s="8"/>
      <c r="AK616" s="8"/>
      <c r="AL616" s="8"/>
      <c r="AM616" s="8"/>
    </row>
    <row r="617" spans="1:39"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c r="AD617" s="8"/>
      <c r="AE617" s="8"/>
      <c r="AF617" s="8"/>
      <c r="AG617" s="8"/>
      <c r="AH617" s="8"/>
      <c r="AI617" s="8"/>
      <c r="AJ617" s="8"/>
      <c r="AK617" s="8"/>
      <c r="AL617" s="8"/>
      <c r="AM617" s="8"/>
    </row>
    <row r="618" spans="1:39"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c r="AD618" s="8"/>
      <c r="AE618" s="8"/>
      <c r="AF618" s="8"/>
      <c r="AG618" s="8"/>
      <c r="AH618" s="8"/>
      <c r="AI618" s="8"/>
      <c r="AJ618" s="8"/>
      <c r="AK618" s="8"/>
      <c r="AL618" s="8"/>
      <c r="AM618" s="8"/>
    </row>
    <row r="619" spans="1:39"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c r="AD619" s="8"/>
      <c r="AE619" s="8"/>
      <c r="AF619" s="8"/>
      <c r="AG619" s="8"/>
      <c r="AH619" s="8"/>
      <c r="AI619" s="8"/>
      <c r="AJ619" s="8"/>
      <c r="AK619" s="8"/>
      <c r="AL619" s="8"/>
      <c r="AM619" s="8"/>
    </row>
    <row r="620" spans="1:39"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c r="AD620" s="8"/>
      <c r="AE620" s="8"/>
      <c r="AF620" s="8"/>
      <c r="AG620" s="8"/>
      <c r="AH620" s="8"/>
      <c r="AI620" s="8"/>
      <c r="AJ620" s="8"/>
      <c r="AK620" s="8"/>
      <c r="AL620" s="8"/>
      <c r="AM620" s="8"/>
    </row>
    <row r="621" spans="1:39"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c r="AD621" s="8"/>
      <c r="AE621" s="8"/>
      <c r="AF621" s="8"/>
      <c r="AG621" s="8"/>
      <c r="AH621" s="8"/>
      <c r="AI621" s="8"/>
      <c r="AJ621" s="8"/>
      <c r="AK621" s="8"/>
      <c r="AL621" s="8"/>
      <c r="AM621" s="8"/>
    </row>
    <row r="622" spans="1:39"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c r="AD622" s="8"/>
      <c r="AE622" s="8"/>
      <c r="AF622" s="8"/>
      <c r="AG622" s="8"/>
      <c r="AH622" s="8"/>
      <c r="AI622" s="8"/>
      <c r="AJ622" s="8"/>
      <c r="AK622" s="8"/>
      <c r="AL622" s="8"/>
      <c r="AM622" s="8"/>
    </row>
    <row r="623" spans="1:39"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c r="AD623" s="8"/>
      <c r="AE623" s="8"/>
      <c r="AF623" s="8"/>
      <c r="AG623" s="8"/>
      <c r="AH623" s="8"/>
      <c r="AI623" s="8"/>
      <c r="AJ623" s="8"/>
      <c r="AK623" s="8"/>
      <c r="AL623" s="8"/>
      <c r="AM623" s="8"/>
    </row>
    <row r="624" spans="1:39"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c r="AD624" s="8"/>
      <c r="AE624" s="8"/>
      <c r="AF624" s="8"/>
      <c r="AG624" s="8"/>
      <c r="AH624" s="8"/>
      <c r="AI624" s="8"/>
      <c r="AJ624" s="8"/>
      <c r="AK624" s="8"/>
      <c r="AL624" s="8"/>
      <c r="AM624" s="8"/>
    </row>
    <row r="625" spans="1:39"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c r="AD625" s="8"/>
      <c r="AE625" s="8"/>
      <c r="AF625" s="8"/>
      <c r="AG625" s="8"/>
      <c r="AH625" s="8"/>
      <c r="AI625" s="8"/>
      <c r="AJ625" s="8"/>
      <c r="AK625" s="8"/>
      <c r="AL625" s="8"/>
      <c r="AM625" s="8"/>
    </row>
    <row r="626" spans="1:39"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c r="AD626" s="8"/>
      <c r="AE626" s="8"/>
      <c r="AF626" s="8"/>
      <c r="AG626" s="8"/>
      <c r="AH626" s="8"/>
      <c r="AI626" s="8"/>
      <c r="AJ626" s="8"/>
      <c r="AK626" s="8"/>
      <c r="AL626" s="8"/>
      <c r="AM626" s="8"/>
    </row>
    <row r="627" spans="1:39"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c r="AD627" s="8"/>
      <c r="AE627" s="8"/>
      <c r="AF627" s="8"/>
      <c r="AG627" s="8"/>
      <c r="AH627" s="8"/>
      <c r="AI627" s="8"/>
      <c r="AJ627" s="8"/>
      <c r="AK627" s="8"/>
      <c r="AL627" s="8"/>
      <c r="AM627" s="8"/>
    </row>
    <row r="628" spans="1:39"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c r="AD628" s="8"/>
      <c r="AE628" s="8"/>
      <c r="AF628" s="8"/>
      <c r="AG628" s="8"/>
      <c r="AH628" s="8"/>
      <c r="AI628" s="8"/>
      <c r="AJ628" s="8"/>
      <c r="AK628" s="8"/>
      <c r="AL628" s="8"/>
      <c r="AM628" s="8"/>
    </row>
    <row r="629" spans="1:39"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c r="AD629" s="8"/>
      <c r="AE629" s="8"/>
      <c r="AF629" s="8"/>
      <c r="AG629" s="8"/>
      <c r="AH629" s="8"/>
      <c r="AI629" s="8"/>
      <c r="AJ629" s="8"/>
      <c r="AK629" s="8"/>
      <c r="AL629" s="8"/>
      <c r="AM629" s="8"/>
    </row>
    <row r="630" spans="1:39"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c r="AD630" s="8"/>
      <c r="AE630" s="8"/>
      <c r="AF630" s="8"/>
      <c r="AG630" s="8"/>
      <c r="AH630" s="8"/>
      <c r="AI630" s="8"/>
      <c r="AJ630" s="8"/>
      <c r="AK630" s="8"/>
      <c r="AL630" s="8"/>
      <c r="AM630" s="8"/>
    </row>
    <row r="631" spans="1:39"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c r="AD631" s="8"/>
      <c r="AE631" s="8"/>
      <c r="AF631" s="8"/>
      <c r="AG631" s="8"/>
      <c r="AH631" s="8"/>
      <c r="AI631" s="8"/>
      <c r="AJ631" s="8"/>
      <c r="AK631" s="8"/>
      <c r="AL631" s="8"/>
      <c r="AM631" s="8"/>
    </row>
    <row r="632" spans="1:39"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c r="AD632" s="8"/>
      <c r="AE632" s="8"/>
      <c r="AF632" s="8"/>
      <c r="AG632" s="8"/>
      <c r="AH632" s="8"/>
      <c r="AI632" s="8"/>
      <c r="AJ632" s="8"/>
      <c r="AK632" s="8"/>
      <c r="AL632" s="8"/>
      <c r="AM632" s="8"/>
    </row>
    <row r="633" spans="1:39"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c r="AD633" s="8"/>
      <c r="AE633" s="8"/>
      <c r="AF633" s="8"/>
      <c r="AG633" s="8"/>
      <c r="AH633" s="8"/>
      <c r="AI633" s="8"/>
      <c r="AJ633" s="8"/>
      <c r="AK633" s="8"/>
      <c r="AL633" s="8"/>
      <c r="AM633" s="8"/>
    </row>
    <row r="634" spans="1:39"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c r="AD634" s="8"/>
      <c r="AE634" s="8"/>
      <c r="AF634" s="8"/>
      <c r="AG634" s="8"/>
      <c r="AH634" s="8"/>
      <c r="AI634" s="8"/>
      <c r="AJ634" s="8"/>
      <c r="AK634" s="8"/>
      <c r="AL634" s="8"/>
      <c r="AM634" s="8"/>
    </row>
    <row r="635" spans="1:39"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c r="AD635" s="8"/>
      <c r="AE635" s="8"/>
      <c r="AF635" s="8"/>
      <c r="AG635" s="8"/>
      <c r="AH635" s="8"/>
      <c r="AI635" s="8"/>
      <c r="AJ635" s="8"/>
      <c r="AK635" s="8"/>
      <c r="AL635" s="8"/>
      <c r="AM635" s="8"/>
    </row>
    <row r="636" spans="1:39"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c r="AD636" s="8"/>
      <c r="AE636" s="8"/>
      <c r="AF636" s="8"/>
      <c r="AG636" s="8"/>
      <c r="AH636" s="8"/>
      <c r="AI636" s="8"/>
      <c r="AJ636" s="8"/>
      <c r="AK636" s="8"/>
      <c r="AL636" s="8"/>
      <c r="AM636" s="8"/>
    </row>
    <row r="637" spans="1:39"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c r="AD637" s="8"/>
      <c r="AE637" s="8"/>
      <c r="AF637" s="8"/>
      <c r="AG637" s="8"/>
      <c r="AH637" s="8"/>
      <c r="AI637" s="8"/>
      <c r="AJ637" s="8"/>
      <c r="AK637" s="8"/>
      <c r="AL637" s="8"/>
      <c r="AM637" s="8"/>
    </row>
    <row r="638" spans="1:39"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c r="AD638" s="8"/>
      <c r="AE638" s="8"/>
      <c r="AF638" s="8"/>
      <c r="AG638" s="8"/>
      <c r="AH638" s="8"/>
      <c r="AI638" s="8"/>
      <c r="AJ638" s="8"/>
      <c r="AK638" s="8"/>
      <c r="AL638" s="8"/>
      <c r="AM638" s="8"/>
    </row>
    <row r="639" spans="1:39"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c r="AD639" s="8"/>
      <c r="AE639" s="8"/>
      <c r="AF639" s="8"/>
      <c r="AG639" s="8"/>
      <c r="AH639" s="8"/>
      <c r="AI639" s="8"/>
      <c r="AJ639" s="8"/>
      <c r="AK639" s="8"/>
      <c r="AL639" s="8"/>
      <c r="AM639" s="8"/>
    </row>
    <row r="640" spans="1:39"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c r="AD640" s="8"/>
      <c r="AE640" s="8"/>
      <c r="AF640" s="8"/>
      <c r="AG640" s="8"/>
      <c r="AH640" s="8"/>
      <c r="AI640" s="8"/>
      <c r="AJ640" s="8"/>
      <c r="AK640" s="8"/>
      <c r="AL640" s="8"/>
      <c r="AM640" s="8"/>
    </row>
    <row r="641" spans="1:39"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c r="AD641" s="8"/>
      <c r="AE641" s="8"/>
      <c r="AF641" s="8"/>
      <c r="AG641" s="8"/>
      <c r="AH641" s="8"/>
      <c r="AI641" s="8"/>
      <c r="AJ641" s="8"/>
      <c r="AK641" s="8"/>
      <c r="AL641" s="8"/>
      <c r="AM641" s="8"/>
    </row>
    <row r="642" spans="1:39"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c r="AD642" s="8"/>
      <c r="AE642" s="8"/>
      <c r="AF642" s="8"/>
      <c r="AG642" s="8"/>
      <c r="AH642" s="8"/>
      <c r="AI642" s="8"/>
      <c r="AJ642" s="8"/>
      <c r="AK642" s="8"/>
      <c r="AL642" s="8"/>
      <c r="AM642" s="8"/>
    </row>
    <row r="643" spans="1:39"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c r="AD643" s="8"/>
      <c r="AE643" s="8"/>
      <c r="AF643" s="8"/>
      <c r="AG643" s="8"/>
      <c r="AH643" s="8"/>
      <c r="AI643" s="8"/>
      <c r="AJ643" s="8"/>
      <c r="AK643" s="8"/>
      <c r="AL643" s="8"/>
      <c r="AM643" s="8"/>
    </row>
    <row r="644" spans="1:39"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c r="AD644" s="8"/>
      <c r="AE644" s="8"/>
      <c r="AF644" s="8"/>
      <c r="AG644" s="8"/>
      <c r="AH644" s="8"/>
      <c r="AI644" s="8"/>
      <c r="AJ644" s="8"/>
      <c r="AK644" s="8"/>
      <c r="AL644" s="8"/>
      <c r="AM644" s="8"/>
    </row>
    <row r="645" spans="1:39"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c r="AD645" s="8"/>
      <c r="AE645" s="8"/>
      <c r="AF645" s="8"/>
      <c r="AG645" s="8"/>
      <c r="AH645" s="8"/>
      <c r="AI645" s="8"/>
      <c r="AJ645" s="8"/>
      <c r="AK645" s="8"/>
      <c r="AL645" s="8"/>
      <c r="AM645" s="8"/>
    </row>
    <row r="646" spans="1:39"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c r="AD646" s="8"/>
      <c r="AE646" s="8"/>
      <c r="AF646" s="8"/>
      <c r="AG646" s="8"/>
      <c r="AH646" s="8"/>
      <c r="AI646" s="8"/>
      <c r="AJ646" s="8"/>
      <c r="AK646" s="8"/>
      <c r="AL646" s="8"/>
      <c r="AM646" s="8"/>
    </row>
    <row r="647" spans="1:39"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c r="AD647" s="8"/>
      <c r="AE647" s="8"/>
      <c r="AF647" s="8"/>
      <c r="AG647" s="8"/>
      <c r="AH647" s="8"/>
      <c r="AI647" s="8"/>
      <c r="AJ647" s="8"/>
      <c r="AK647" s="8"/>
      <c r="AL647" s="8"/>
      <c r="AM647" s="8"/>
    </row>
    <row r="648" spans="1:39"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c r="AD648" s="8"/>
      <c r="AE648" s="8"/>
      <c r="AF648" s="8"/>
      <c r="AG648" s="8"/>
      <c r="AH648" s="8"/>
      <c r="AI648" s="8"/>
      <c r="AJ648" s="8"/>
      <c r="AK648" s="8"/>
      <c r="AL648" s="8"/>
      <c r="AM648" s="8"/>
    </row>
    <row r="649" spans="1:39"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c r="AD649" s="8"/>
      <c r="AE649" s="8"/>
      <c r="AF649" s="8"/>
      <c r="AG649" s="8"/>
      <c r="AH649" s="8"/>
      <c r="AI649" s="8"/>
      <c r="AJ649" s="8"/>
      <c r="AK649" s="8"/>
      <c r="AL649" s="8"/>
      <c r="AM649" s="8"/>
    </row>
    <row r="650" spans="1:39"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c r="AD650" s="8"/>
      <c r="AE650" s="8"/>
      <c r="AF650" s="8"/>
      <c r="AG650" s="8"/>
      <c r="AH650" s="8"/>
      <c r="AI650" s="8"/>
      <c r="AJ650" s="8"/>
      <c r="AK650" s="8"/>
      <c r="AL650" s="8"/>
      <c r="AM650" s="8"/>
    </row>
    <row r="651" spans="1:39"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c r="AD651" s="8"/>
      <c r="AE651" s="8"/>
      <c r="AF651" s="8"/>
      <c r="AG651" s="8"/>
      <c r="AH651" s="8"/>
      <c r="AI651" s="8"/>
      <c r="AJ651" s="8"/>
      <c r="AK651" s="8"/>
      <c r="AL651" s="8"/>
      <c r="AM651" s="8"/>
    </row>
    <row r="652" spans="1:39"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c r="AD652" s="8"/>
      <c r="AE652" s="8"/>
      <c r="AF652" s="8"/>
      <c r="AG652" s="8"/>
      <c r="AH652" s="8"/>
      <c r="AI652" s="8"/>
      <c r="AJ652" s="8"/>
      <c r="AK652" s="8"/>
      <c r="AL652" s="8"/>
      <c r="AM652" s="8"/>
    </row>
    <row r="653" spans="1:39"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c r="AD653" s="8"/>
      <c r="AE653" s="8"/>
      <c r="AF653" s="8"/>
      <c r="AG653" s="8"/>
      <c r="AH653" s="8"/>
      <c r="AI653" s="8"/>
      <c r="AJ653" s="8"/>
      <c r="AK653" s="8"/>
      <c r="AL653" s="8"/>
      <c r="AM653" s="8"/>
    </row>
    <row r="654" spans="1:39"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c r="AD654" s="8"/>
      <c r="AE654" s="8"/>
      <c r="AF654" s="8"/>
      <c r="AG654" s="8"/>
      <c r="AH654" s="8"/>
      <c r="AI654" s="8"/>
      <c r="AJ654" s="8"/>
      <c r="AK654" s="8"/>
      <c r="AL654" s="8"/>
      <c r="AM654" s="8"/>
    </row>
    <row r="655" spans="1:39"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c r="AD655" s="8"/>
      <c r="AE655" s="8"/>
      <c r="AF655" s="8"/>
      <c r="AG655" s="8"/>
      <c r="AH655" s="8"/>
      <c r="AI655" s="8"/>
      <c r="AJ655" s="8"/>
      <c r="AK655" s="8"/>
      <c r="AL655" s="8"/>
      <c r="AM655" s="8"/>
    </row>
    <row r="656" spans="1:39"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c r="AD656" s="8"/>
      <c r="AE656" s="8"/>
      <c r="AF656" s="8"/>
      <c r="AG656" s="8"/>
      <c r="AH656" s="8"/>
      <c r="AI656" s="8"/>
      <c r="AJ656" s="8"/>
      <c r="AK656" s="8"/>
      <c r="AL656" s="8"/>
      <c r="AM656" s="8"/>
    </row>
    <row r="657" spans="1:39"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c r="AD657" s="8"/>
      <c r="AE657" s="8"/>
      <c r="AF657" s="8"/>
      <c r="AG657" s="8"/>
      <c r="AH657" s="8"/>
      <c r="AI657" s="8"/>
      <c r="AJ657" s="8"/>
      <c r="AK657" s="8"/>
      <c r="AL657" s="8"/>
      <c r="AM657" s="8"/>
    </row>
    <row r="658" spans="1:39"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c r="AD658" s="8"/>
      <c r="AE658" s="8"/>
      <c r="AF658" s="8"/>
      <c r="AG658" s="8"/>
      <c r="AH658" s="8"/>
      <c r="AI658" s="8"/>
      <c r="AJ658" s="8"/>
      <c r="AK658" s="8"/>
      <c r="AL658" s="8"/>
      <c r="AM658" s="8"/>
    </row>
    <row r="659" spans="1:39"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c r="AD659" s="8"/>
      <c r="AE659" s="8"/>
      <c r="AF659" s="8"/>
      <c r="AG659" s="8"/>
      <c r="AH659" s="8"/>
      <c r="AI659" s="8"/>
      <c r="AJ659" s="8"/>
      <c r="AK659" s="8"/>
      <c r="AL659" s="8"/>
      <c r="AM659" s="8"/>
    </row>
    <row r="660" spans="1:39"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c r="AD660" s="8"/>
      <c r="AE660" s="8"/>
      <c r="AF660" s="8"/>
      <c r="AG660" s="8"/>
      <c r="AH660" s="8"/>
      <c r="AI660" s="8"/>
      <c r="AJ660" s="8"/>
      <c r="AK660" s="8"/>
      <c r="AL660" s="8"/>
      <c r="AM660" s="8"/>
    </row>
    <row r="661" spans="1:39"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c r="AD661" s="8"/>
      <c r="AE661" s="8"/>
      <c r="AF661" s="8"/>
      <c r="AG661" s="8"/>
      <c r="AH661" s="8"/>
      <c r="AI661" s="8"/>
      <c r="AJ661" s="8"/>
      <c r="AK661" s="8"/>
      <c r="AL661" s="8"/>
      <c r="AM661" s="8"/>
    </row>
    <row r="662" spans="1:39"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c r="AD662" s="8"/>
      <c r="AE662" s="8"/>
      <c r="AF662" s="8"/>
      <c r="AG662" s="8"/>
      <c r="AH662" s="8"/>
      <c r="AI662" s="8"/>
      <c r="AJ662" s="8"/>
      <c r="AK662" s="8"/>
      <c r="AL662" s="8"/>
      <c r="AM662" s="8"/>
    </row>
    <row r="663" spans="1:39"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c r="AD663" s="8"/>
      <c r="AE663" s="8"/>
      <c r="AF663" s="8"/>
      <c r="AG663" s="8"/>
      <c r="AH663" s="8"/>
      <c r="AI663" s="8"/>
      <c r="AJ663" s="8"/>
      <c r="AK663" s="8"/>
      <c r="AL663" s="8"/>
      <c r="AM663" s="8"/>
    </row>
    <row r="664" spans="1:39"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c r="AD664" s="8"/>
      <c r="AE664" s="8"/>
      <c r="AF664" s="8"/>
      <c r="AG664" s="8"/>
      <c r="AH664" s="8"/>
      <c r="AI664" s="8"/>
      <c r="AJ664" s="8"/>
      <c r="AK664" s="8"/>
      <c r="AL664" s="8"/>
      <c r="AM664" s="8"/>
    </row>
    <row r="665" spans="1:39"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c r="AD665" s="8"/>
      <c r="AE665" s="8"/>
      <c r="AF665" s="8"/>
      <c r="AG665" s="8"/>
      <c r="AH665" s="8"/>
      <c r="AI665" s="8"/>
      <c r="AJ665" s="8"/>
      <c r="AK665" s="8"/>
      <c r="AL665" s="8"/>
      <c r="AM665" s="8"/>
    </row>
    <row r="666" spans="1:39"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c r="AD666" s="8"/>
      <c r="AE666" s="8"/>
      <c r="AF666" s="8"/>
      <c r="AG666" s="8"/>
      <c r="AH666" s="8"/>
      <c r="AI666" s="8"/>
      <c r="AJ666" s="8"/>
      <c r="AK666" s="8"/>
      <c r="AL666" s="8"/>
      <c r="AM666" s="8"/>
    </row>
    <row r="667" spans="1:39"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c r="AD667" s="8"/>
      <c r="AE667" s="8"/>
      <c r="AF667" s="8"/>
      <c r="AG667" s="8"/>
      <c r="AH667" s="8"/>
      <c r="AI667" s="8"/>
      <c r="AJ667" s="8"/>
      <c r="AK667" s="8"/>
      <c r="AL667" s="8"/>
      <c r="AM667" s="8"/>
    </row>
    <row r="668" spans="1:39"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c r="AD668" s="8"/>
      <c r="AE668" s="8"/>
      <c r="AF668" s="8"/>
      <c r="AG668" s="8"/>
      <c r="AH668" s="8"/>
      <c r="AI668" s="8"/>
      <c r="AJ668" s="8"/>
      <c r="AK668" s="8"/>
      <c r="AL668" s="8"/>
      <c r="AM668" s="8"/>
    </row>
    <row r="669" spans="1:39"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c r="AD669" s="8"/>
      <c r="AE669" s="8"/>
      <c r="AF669" s="8"/>
      <c r="AG669" s="8"/>
      <c r="AH669" s="8"/>
      <c r="AI669" s="8"/>
      <c r="AJ669" s="8"/>
      <c r="AK669" s="8"/>
      <c r="AL669" s="8"/>
      <c r="AM669" s="8"/>
    </row>
    <row r="670" spans="1:39"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c r="AD670" s="8"/>
      <c r="AE670" s="8"/>
      <c r="AF670" s="8"/>
      <c r="AG670" s="8"/>
      <c r="AH670" s="8"/>
      <c r="AI670" s="8"/>
      <c r="AJ670" s="8"/>
      <c r="AK670" s="8"/>
      <c r="AL670" s="8"/>
      <c r="AM670" s="8"/>
    </row>
    <row r="671" spans="1:39"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c r="AD671" s="8"/>
      <c r="AE671" s="8"/>
      <c r="AF671" s="8"/>
      <c r="AG671" s="8"/>
      <c r="AH671" s="8"/>
      <c r="AI671" s="8"/>
      <c r="AJ671" s="8"/>
      <c r="AK671" s="8"/>
      <c r="AL671" s="8"/>
      <c r="AM671" s="8"/>
    </row>
    <row r="672" spans="1:39"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c r="AD672" s="8"/>
      <c r="AE672" s="8"/>
      <c r="AF672" s="8"/>
      <c r="AG672" s="8"/>
      <c r="AH672" s="8"/>
      <c r="AI672" s="8"/>
      <c r="AJ672" s="8"/>
      <c r="AK672" s="8"/>
      <c r="AL672" s="8"/>
      <c r="AM672" s="8"/>
    </row>
    <row r="673" spans="1:39"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c r="AD673" s="8"/>
      <c r="AE673" s="8"/>
      <c r="AF673" s="8"/>
      <c r="AG673" s="8"/>
      <c r="AH673" s="8"/>
      <c r="AI673" s="8"/>
      <c r="AJ673" s="8"/>
      <c r="AK673" s="8"/>
      <c r="AL673" s="8"/>
      <c r="AM673" s="8"/>
    </row>
    <row r="674" spans="1:39"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c r="AD674" s="8"/>
      <c r="AE674" s="8"/>
      <c r="AF674" s="8"/>
      <c r="AG674" s="8"/>
      <c r="AH674" s="8"/>
      <c r="AI674" s="8"/>
      <c r="AJ674" s="8"/>
      <c r="AK674" s="8"/>
      <c r="AL674" s="8"/>
      <c r="AM674" s="8"/>
    </row>
    <row r="675" spans="1:39"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c r="AD675" s="8"/>
      <c r="AE675" s="8"/>
      <c r="AF675" s="8"/>
      <c r="AG675" s="8"/>
      <c r="AH675" s="8"/>
      <c r="AI675" s="8"/>
      <c r="AJ675" s="8"/>
      <c r="AK675" s="8"/>
      <c r="AL675" s="8"/>
      <c r="AM675" s="8"/>
    </row>
    <row r="676" spans="1:39"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c r="AD676" s="8"/>
      <c r="AE676" s="8"/>
      <c r="AF676" s="8"/>
      <c r="AG676" s="8"/>
      <c r="AH676" s="8"/>
      <c r="AI676" s="8"/>
      <c r="AJ676" s="8"/>
      <c r="AK676" s="8"/>
      <c r="AL676" s="8"/>
      <c r="AM676" s="8"/>
    </row>
    <row r="677" spans="1:39"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c r="AD677" s="8"/>
      <c r="AE677" s="8"/>
      <c r="AF677" s="8"/>
      <c r="AG677" s="8"/>
      <c r="AH677" s="8"/>
      <c r="AI677" s="8"/>
      <c r="AJ677" s="8"/>
      <c r="AK677" s="8"/>
      <c r="AL677" s="8"/>
      <c r="AM677" s="8"/>
    </row>
    <row r="678" spans="1:39"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c r="AD678" s="8"/>
      <c r="AE678" s="8"/>
      <c r="AF678" s="8"/>
      <c r="AG678" s="8"/>
      <c r="AH678" s="8"/>
      <c r="AI678" s="8"/>
      <c r="AJ678" s="8"/>
      <c r="AK678" s="8"/>
      <c r="AL678" s="8"/>
      <c r="AM678" s="8"/>
    </row>
    <row r="679" spans="1:39"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c r="AD679" s="8"/>
      <c r="AE679" s="8"/>
      <c r="AF679" s="8"/>
      <c r="AG679" s="8"/>
      <c r="AH679" s="8"/>
      <c r="AI679" s="8"/>
      <c r="AJ679" s="8"/>
      <c r="AK679" s="8"/>
      <c r="AL679" s="8"/>
      <c r="AM679" s="8"/>
    </row>
    <row r="680" spans="1:39"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c r="AD680" s="8"/>
      <c r="AE680" s="8"/>
      <c r="AF680" s="8"/>
      <c r="AG680" s="8"/>
      <c r="AH680" s="8"/>
      <c r="AI680" s="8"/>
      <c r="AJ680" s="8"/>
      <c r="AK680" s="8"/>
      <c r="AL680" s="8"/>
      <c r="AM680" s="8"/>
    </row>
    <row r="681" spans="1:39"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c r="AD681" s="8"/>
      <c r="AE681" s="8"/>
      <c r="AF681" s="8"/>
      <c r="AG681" s="8"/>
      <c r="AH681" s="8"/>
      <c r="AI681" s="8"/>
      <c r="AJ681" s="8"/>
      <c r="AK681" s="8"/>
      <c r="AL681" s="8"/>
      <c r="AM681" s="8"/>
    </row>
    <row r="682" spans="1:39"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c r="AD682" s="8"/>
      <c r="AE682" s="8"/>
      <c r="AF682" s="8"/>
      <c r="AG682" s="8"/>
      <c r="AH682" s="8"/>
      <c r="AI682" s="8"/>
      <c r="AJ682" s="8"/>
      <c r="AK682" s="8"/>
      <c r="AL682" s="8"/>
      <c r="AM682" s="8"/>
    </row>
    <row r="683" spans="1:39"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c r="AD683" s="8"/>
      <c r="AE683" s="8"/>
      <c r="AF683" s="8"/>
      <c r="AG683" s="8"/>
      <c r="AH683" s="8"/>
      <c r="AI683" s="8"/>
      <c r="AJ683" s="8"/>
      <c r="AK683" s="8"/>
      <c r="AL683" s="8"/>
      <c r="AM683" s="8"/>
    </row>
    <row r="684" spans="1:39"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c r="AD684" s="8"/>
      <c r="AE684" s="8"/>
      <c r="AF684" s="8"/>
      <c r="AG684" s="8"/>
      <c r="AH684" s="8"/>
      <c r="AI684" s="8"/>
      <c r="AJ684" s="8"/>
      <c r="AK684" s="8"/>
      <c r="AL684" s="8"/>
      <c r="AM684" s="8"/>
    </row>
    <row r="685" spans="1:39"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c r="AD685" s="8"/>
      <c r="AE685" s="8"/>
      <c r="AF685" s="8"/>
      <c r="AG685" s="8"/>
      <c r="AH685" s="8"/>
      <c r="AI685" s="8"/>
      <c r="AJ685" s="8"/>
      <c r="AK685" s="8"/>
      <c r="AL685" s="8"/>
      <c r="AM685" s="8"/>
    </row>
    <row r="686" spans="1:39"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c r="AG686" s="8"/>
      <c r="AH686" s="8"/>
      <c r="AI686" s="8"/>
      <c r="AJ686" s="8"/>
      <c r="AK686" s="8"/>
      <c r="AL686" s="8"/>
      <c r="AM686" s="8"/>
    </row>
    <row r="687" spans="1:39"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c r="AD687" s="8"/>
      <c r="AE687" s="8"/>
      <c r="AF687" s="8"/>
      <c r="AG687" s="8"/>
      <c r="AH687" s="8"/>
      <c r="AI687" s="8"/>
      <c r="AJ687" s="8"/>
      <c r="AK687" s="8"/>
      <c r="AL687" s="8"/>
      <c r="AM687" s="8"/>
    </row>
    <row r="688" spans="1:39"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c r="AD688" s="8"/>
      <c r="AE688" s="8"/>
      <c r="AF688" s="8"/>
      <c r="AG688" s="8"/>
      <c r="AH688" s="8"/>
      <c r="AI688" s="8"/>
      <c r="AJ688" s="8"/>
      <c r="AK688" s="8"/>
      <c r="AL688" s="8"/>
      <c r="AM688" s="8"/>
    </row>
    <row r="689" spans="1:39"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c r="AD689" s="8"/>
      <c r="AE689" s="8"/>
      <c r="AF689" s="8"/>
      <c r="AG689" s="8"/>
      <c r="AH689" s="8"/>
      <c r="AI689" s="8"/>
      <c r="AJ689" s="8"/>
      <c r="AK689" s="8"/>
      <c r="AL689" s="8"/>
      <c r="AM689" s="8"/>
    </row>
    <row r="690" spans="1:39"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c r="AD690" s="8"/>
      <c r="AE690" s="8"/>
      <c r="AF690" s="8"/>
      <c r="AG690" s="8"/>
      <c r="AH690" s="8"/>
      <c r="AI690" s="8"/>
      <c r="AJ690" s="8"/>
      <c r="AK690" s="8"/>
      <c r="AL690" s="8"/>
      <c r="AM690" s="8"/>
    </row>
    <row r="691" spans="1:39"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c r="AD691" s="8"/>
      <c r="AE691" s="8"/>
      <c r="AF691" s="8"/>
      <c r="AG691" s="8"/>
      <c r="AH691" s="8"/>
      <c r="AI691" s="8"/>
      <c r="AJ691" s="8"/>
      <c r="AK691" s="8"/>
      <c r="AL691" s="8"/>
      <c r="AM691" s="8"/>
    </row>
    <row r="692" spans="1:39"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c r="AD692" s="8"/>
      <c r="AE692" s="8"/>
      <c r="AF692" s="8"/>
      <c r="AG692" s="8"/>
      <c r="AH692" s="8"/>
      <c r="AI692" s="8"/>
      <c r="AJ692" s="8"/>
      <c r="AK692" s="8"/>
      <c r="AL692" s="8"/>
      <c r="AM692" s="8"/>
    </row>
    <row r="693" spans="1:39"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c r="AD693" s="8"/>
      <c r="AE693" s="8"/>
      <c r="AF693" s="8"/>
      <c r="AG693" s="8"/>
      <c r="AH693" s="8"/>
      <c r="AI693" s="8"/>
      <c r="AJ693" s="8"/>
      <c r="AK693" s="8"/>
      <c r="AL693" s="8"/>
      <c r="AM693" s="8"/>
    </row>
    <row r="694" spans="1:39"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c r="AD694" s="8"/>
      <c r="AE694" s="8"/>
      <c r="AF694" s="8"/>
      <c r="AG694" s="8"/>
      <c r="AH694" s="8"/>
      <c r="AI694" s="8"/>
      <c r="AJ694" s="8"/>
      <c r="AK694" s="8"/>
      <c r="AL694" s="8"/>
      <c r="AM694" s="8"/>
    </row>
    <row r="695" spans="1:39"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c r="AD695" s="8"/>
      <c r="AE695" s="8"/>
      <c r="AF695" s="8"/>
      <c r="AG695" s="8"/>
      <c r="AH695" s="8"/>
      <c r="AI695" s="8"/>
      <c r="AJ695" s="8"/>
      <c r="AK695" s="8"/>
      <c r="AL695" s="8"/>
      <c r="AM695" s="8"/>
    </row>
    <row r="696" spans="1:39"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c r="AD696" s="8"/>
      <c r="AE696" s="8"/>
      <c r="AF696" s="8"/>
      <c r="AG696" s="8"/>
      <c r="AH696" s="8"/>
      <c r="AI696" s="8"/>
      <c r="AJ696" s="8"/>
      <c r="AK696" s="8"/>
      <c r="AL696" s="8"/>
      <c r="AM696" s="8"/>
    </row>
    <row r="697" spans="1:39"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c r="AD697" s="8"/>
      <c r="AE697" s="8"/>
      <c r="AF697" s="8"/>
      <c r="AG697" s="8"/>
      <c r="AH697" s="8"/>
      <c r="AI697" s="8"/>
      <c r="AJ697" s="8"/>
      <c r="AK697" s="8"/>
      <c r="AL697" s="8"/>
      <c r="AM697" s="8"/>
    </row>
    <row r="698" spans="1:39"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c r="AD698" s="8"/>
      <c r="AE698" s="8"/>
      <c r="AF698" s="8"/>
      <c r="AG698" s="8"/>
      <c r="AH698" s="8"/>
      <c r="AI698" s="8"/>
      <c r="AJ698" s="8"/>
      <c r="AK698" s="8"/>
      <c r="AL698" s="8"/>
      <c r="AM698" s="8"/>
    </row>
    <row r="699" spans="1:39"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c r="AD699" s="8"/>
      <c r="AE699" s="8"/>
      <c r="AF699" s="8"/>
      <c r="AG699" s="8"/>
      <c r="AH699" s="8"/>
      <c r="AI699" s="8"/>
      <c r="AJ699" s="8"/>
      <c r="AK699" s="8"/>
      <c r="AL699" s="8"/>
      <c r="AM699" s="8"/>
    </row>
    <row r="700" spans="1:39"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c r="AD700" s="8"/>
      <c r="AE700" s="8"/>
      <c r="AF700" s="8"/>
      <c r="AG700" s="8"/>
      <c r="AH700" s="8"/>
      <c r="AI700" s="8"/>
      <c r="AJ700" s="8"/>
      <c r="AK700" s="8"/>
      <c r="AL700" s="8"/>
      <c r="AM700" s="8"/>
    </row>
    <row r="701" spans="1:39"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c r="AD701" s="8"/>
      <c r="AE701" s="8"/>
      <c r="AF701" s="8"/>
      <c r="AG701" s="8"/>
      <c r="AH701" s="8"/>
      <c r="AI701" s="8"/>
      <c r="AJ701" s="8"/>
      <c r="AK701" s="8"/>
      <c r="AL701" s="8"/>
      <c r="AM701" s="8"/>
    </row>
    <row r="702" spans="1:39"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c r="AD702" s="8"/>
      <c r="AE702" s="8"/>
      <c r="AF702" s="8"/>
      <c r="AG702" s="8"/>
      <c r="AH702" s="8"/>
      <c r="AI702" s="8"/>
      <c r="AJ702" s="8"/>
      <c r="AK702" s="8"/>
      <c r="AL702" s="8"/>
      <c r="AM702" s="8"/>
    </row>
    <row r="703" spans="1:39"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c r="AD703" s="8"/>
      <c r="AE703" s="8"/>
      <c r="AF703" s="8"/>
      <c r="AG703" s="8"/>
      <c r="AH703" s="8"/>
      <c r="AI703" s="8"/>
      <c r="AJ703" s="8"/>
      <c r="AK703" s="8"/>
      <c r="AL703" s="8"/>
      <c r="AM703" s="8"/>
    </row>
    <row r="704" spans="1:39"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c r="AD704" s="8"/>
      <c r="AE704" s="8"/>
      <c r="AF704" s="8"/>
      <c r="AG704" s="8"/>
      <c r="AH704" s="8"/>
      <c r="AI704" s="8"/>
      <c r="AJ704" s="8"/>
      <c r="AK704" s="8"/>
      <c r="AL704" s="8"/>
      <c r="AM704" s="8"/>
    </row>
    <row r="705" spans="1:39"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c r="AD705" s="8"/>
      <c r="AE705" s="8"/>
      <c r="AF705" s="8"/>
      <c r="AG705" s="8"/>
      <c r="AH705" s="8"/>
      <c r="AI705" s="8"/>
      <c r="AJ705" s="8"/>
      <c r="AK705" s="8"/>
      <c r="AL705" s="8"/>
      <c r="AM705" s="8"/>
    </row>
    <row r="706" spans="1:39"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c r="AD706" s="8"/>
      <c r="AE706" s="8"/>
      <c r="AF706" s="8"/>
      <c r="AG706" s="8"/>
      <c r="AH706" s="8"/>
      <c r="AI706" s="8"/>
      <c r="AJ706" s="8"/>
      <c r="AK706" s="8"/>
      <c r="AL706" s="8"/>
      <c r="AM706" s="8"/>
    </row>
    <row r="707" spans="1:39"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c r="AD707" s="8"/>
      <c r="AE707" s="8"/>
      <c r="AF707" s="8"/>
      <c r="AG707" s="8"/>
      <c r="AH707" s="8"/>
      <c r="AI707" s="8"/>
      <c r="AJ707" s="8"/>
      <c r="AK707" s="8"/>
      <c r="AL707" s="8"/>
      <c r="AM707" s="8"/>
    </row>
    <row r="708" spans="1:39"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c r="AD708" s="8"/>
      <c r="AE708" s="8"/>
      <c r="AF708" s="8"/>
      <c r="AG708" s="8"/>
      <c r="AH708" s="8"/>
      <c r="AI708" s="8"/>
      <c r="AJ708" s="8"/>
      <c r="AK708" s="8"/>
      <c r="AL708" s="8"/>
      <c r="AM708" s="8"/>
    </row>
    <row r="709" spans="1:39"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c r="AD709" s="8"/>
      <c r="AE709" s="8"/>
      <c r="AF709" s="8"/>
      <c r="AG709" s="8"/>
      <c r="AH709" s="8"/>
      <c r="AI709" s="8"/>
      <c r="AJ709" s="8"/>
      <c r="AK709" s="8"/>
      <c r="AL709" s="8"/>
      <c r="AM709" s="8"/>
    </row>
    <row r="710" spans="1:39"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c r="AD710" s="8"/>
      <c r="AE710" s="8"/>
      <c r="AF710" s="8"/>
      <c r="AG710" s="8"/>
      <c r="AH710" s="8"/>
      <c r="AI710" s="8"/>
      <c r="AJ710" s="8"/>
      <c r="AK710" s="8"/>
      <c r="AL710" s="8"/>
      <c r="AM710" s="8"/>
    </row>
    <row r="711" spans="1:39"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c r="AD711" s="8"/>
      <c r="AE711" s="8"/>
      <c r="AF711" s="8"/>
      <c r="AG711" s="8"/>
      <c r="AH711" s="8"/>
      <c r="AI711" s="8"/>
      <c r="AJ711" s="8"/>
      <c r="AK711" s="8"/>
      <c r="AL711" s="8"/>
      <c r="AM711" s="8"/>
    </row>
    <row r="712" spans="1:39"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c r="AD712" s="8"/>
      <c r="AE712" s="8"/>
      <c r="AF712" s="8"/>
      <c r="AG712" s="8"/>
      <c r="AH712" s="8"/>
      <c r="AI712" s="8"/>
      <c r="AJ712" s="8"/>
      <c r="AK712" s="8"/>
      <c r="AL712" s="8"/>
      <c r="AM712" s="8"/>
    </row>
    <row r="713" spans="1:39"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c r="AD713" s="8"/>
      <c r="AE713" s="8"/>
      <c r="AF713" s="8"/>
      <c r="AG713" s="8"/>
      <c r="AH713" s="8"/>
      <c r="AI713" s="8"/>
      <c r="AJ713" s="8"/>
      <c r="AK713" s="8"/>
      <c r="AL713" s="8"/>
      <c r="AM713" s="8"/>
    </row>
    <row r="714" spans="1:39"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c r="AD714" s="8"/>
      <c r="AE714" s="8"/>
      <c r="AF714" s="8"/>
      <c r="AG714" s="8"/>
      <c r="AH714" s="8"/>
      <c r="AI714" s="8"/>
      <c r="AJ714" s="8"/>
      <c r="AK714" s="8"/>
      <c r="AL714" s="8"/>
      <c r="AM714" s="8"/>
    </row>
    <row r="715" spans="1:39"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c r="AD715" s="8"/>
      <c r="AE715" s="8"/>
      <c r="AF715" s="8"/>
      <c r="AG715" s="8"/>
      <c r="AH715" s="8"/>
      <c r="AI715" s="8"/>
      <c r="AJ715" s="8"/>
      <c r="AK715" s="8"/>
      <c r="AL715" s="8"/>
      <c r="AM715" s="8"/>
    </row>
    <row r="716" spans="1:39"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c r="AD716" s="8"/>
      <c r="AE716" s="8"/>
      <c r="AF716" s="8"/>
      <c r="AG716" s="8"/>
      <c r="AH716" s="8"/>
      <c r="AI716" s="8"/>
      <c r="AJ716" s="8"/>
      <c r="AK716" s="8"/>
      <c r="AL716" s="8"/>
      <c r="AM716" s="8"/>
    </row>
    <row r="717" spans="1:39"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c r="AD717" s="8"/>
      <c r="AE717" s="8"/>
      <c r="AF717" s="8"/>
      <c r="AG717" s="8"/>
      <c r="AH717" s="8"/>
      <c r="AI717" s="8"/>
      <c r="AJ717" s="8"/>
      <c r="AK717" s="8"/>
      <c r="AL717" s="8"/>
      <c r="AM717" s="8"/>
    </row>
    <row r="718" spans="1:39"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c r="AD718" s="8"/>
      <c r="AE718" s="8"/>
      <c r="AF718" s="8"/>
      <c r="AG718" s="8"/>
      <c r="AH718" s="8"/>
      <c r="AI718" s="8"/>
      <c r="AJ718" s="8"/>
      <c r="AK718" s="8"/>
      <c r="AL718" s="8"/>
      <c r="AM718" s="8"/>
    </row>
    <row r="719" spans="1:39"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c r="AD719" s="8"/>
      <c r="AE719" s="8"/>
      <c r="AF719" s="8"/>
      <c r="AG719" s="8"/>
      <c r="AH719" s="8"/>
      <c r="AI719" s="8"/>
      <c r="AJ719" s="8"/>
      <c r="AK719" s="8"/>
      <c r="AL719" s="8"/>
      <c r="AM719" s="8"/>
    </row>
    <row r="720" spans="1:39"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c r="AD720" s="8"/>
      <c r="AE720" s="8"/>
      <c r="AF720" s="8"/>
      <c r="AG720" s="8"/>
      <c r="AH720" s="8"/>
      <c r="AI720" s="8"/>
      <c r="AJ720" s="8"/>
      <c r="AK720" s="8"/>
      <c r="AL720" s="8"/>
      <c r="AM720" s="8"/>
    </row>
    <row r="721" spans="1:39"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c r="AD721" s="8"/>
      <c r="AE721" s="8"/>
      <c r="AF721" s="8"/>
      <c r="AG721" s="8"/>
      <c r="AH721" s="8"/>
      <c r="AI721" s="8"/>
      <c r="AJ721" s="8"/>
      <c r="AK721" s="8"/>
      <c r="AL721" s="8"/>
      <c r="AM721" s="8"/>
    </row>
    <row r="722" spans="1:39"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c r="AD722" s="8"/>
      <c r="AE722" s="8"/>
      <c r="AF722" s="8"/>
      <c r="AG722" s="8"/>
      <c r="AH722" s="8"/>
      <c r="AI722" s="8"/>
      <c r="AJ722" s="8"/>
      <c r="AK722" s="8"/>
      <c r="AL722" s="8"/>
      <c r="AM722" s="8"/>
    </row>
    <row r="723" spans="1:39"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c r="AD723" s="8"/>
      <c r="AE723" s="8"/>
      <c r="AF723" s="8"/>
      <c r="AG723" s="8"/>
      <c r="AH723" s="8"/>
      <c r="AI723" s="8"/>
      <c r="AJ723" s="8"/>
      <c r="AK723" s="8"/>
      <c r="AL723" s="8"/>
      <c r="AM723" s="8"/>
    </row>
    <row r="724" spans="1:39"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c r="AD724" s="8"/>
      <c r="AE724" s="8"/>
      <c r="AF724" s="8"/>
      <c r="AG724" s="8"/>
      <c r="AH724" s="8"/>
      <c r="AI724" s="8"/>
      <c r="AJ724" s="8"/>
      <c r="AK724" s="8"/>
      <c r="AL724" s="8"/>
      <c r="AM724" s="8"/>
    </row>
    <row r="725" spans="1:39"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c r="AD725" s="8"/>
      <c r="AE725" s="8"/>
      <c r="AF725" s="8"/>
      <c r="AG725" s="8"/>
      <c r="AH725" s="8"/>
      <c r="AI725" s="8"/>
      <c r="AJ725" s="8"/>
      <c r="AK725" s="8"/>
      <c r="AL725" s="8"/>
      <c r="AM725" s="8"/>
    </row>
    <row r="726" spans="1:39"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c r="AD726" s="8"/>
      <c r="AE726" s="8"/>
      <c r="AF726" s="8"/>
      <c r="AG726" s="8"/>
      <c r="AH726" s="8"/>
      <c r="AI726" s="8"/>
      <c r="AJ726" s="8"/>
      <c r="AK726" s="8"/>
      <c r="AL726" s="8"/>
      <c r="AM726" s="8"/>
    </row>
    <row r="727" spans="1:39"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c r="AD727" s="8"/>
      <c r="AE727" s="8"/>
      <c r="AF727" s="8"/>
      <c r="AG727" s="8"/>
      <c r="AH727" s="8"/>
      <c r="AI727" s="8"/>
      <c r="AJ727" s="8"/>
      <c r="AK727" s="8"/>
      <c r="AL727" s="8"/>
      <c r="AM727" s="8"/>
    </row>
    <row r="728" spans="1:39"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c r="AD728" s="8"/>
      <c r="AE728" s="8"/>
      <c r="AF728" s="8"/>
      <c r="AG728" s="8"/>
      <c r="AH728" s="8"/>
      <c r="AI728" s="8"/>
      <c r="AJ728" s="8"/>
      <c r="AK728" s="8"/>
      <c r="AL728" s="8"/>
      <c r="AM728" s="8"/>
    </row>
    <row r="729" spans="1:39"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c r="AD729" s="8"/>
      <c r="AE729" s="8"/>
      <c r="AF729" s="8"/>
      <c r="AG729" s="8"/>
      <c r="AH729" s="8"/>
      <c r="AI729" s="8"/>
      <c r="AJ729" s="8"/>
      <c r="AK729" s="8"/>
      <c r="AL729" s="8"/>
      <c r="AM729" s="8"/>
    </row>
    <row r="730" spans="1:39"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c r="AD730" s="8"/>
      <c r="AE730" s="8"/>
      <c r="AF730" s="8"/>
      <c r="AG730" s="8"/>
      <c r="AH730" s="8"/>
      <c r="AI730" s="8"/>
      <c r="AJ730" s="8"/>
      <c r="AK730" s="8"/>
      <c r="AL730" s="8"/>
      <c r="AM730" s="8"/>
    </row>
    <row r="731" spans="1:39"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c r="AD731" s="8"/>
      <c r="AE731" s="8"/>
      <c r="AF731" s="8"/>
      <c r="AG731" s="8"/>
      <c r="AH731" s="8"/>
      <c r="AI731" s="8"/>
      <c r="AJ731" s="8"/>
      <c r="AK731" s="8"/>
      <c r="AL731" s="8"/>
      <c r="AM731" s="8"/>
    </row>
    <row r="732" spans="1:39"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c r="AD732" s="8"/>
      <c r="AE732" s="8"/>
      <c r="AF732" s="8"/>
      <c r="AG732" s="8"/>
      <c r="AH732" s="8"/>
      <c r="AI732" s="8"/>
      <c r="AJ732" s="8"/>
      <c r="AK732" s="8"/>
      <c r="AL732" s="8"/>
      <c r="AM732" s="8"/>
    </row>
    <row r="733" spans="1:39"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c r="AD733" s="8"/>
      <c r="AE733" s="8"/>
      <c r="AF733" s="8"/>
      <c r="AG733" s="8"/>
      <c r="AH733" s="8"/>
      <c r="AI733" s="8"/>
      <c r="AJ733" s="8"/>
      <c r="AK733" s="8"/>
      <c r="AL733" s="8"/>
      <c r="AM733" s="8"/>
    </row>
    <row r="734" spans="1:39"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c r="AD734" s="8"/>
      <c r="AE734" s="8"/>
      <c r="AF734" s="8"/>
      <c r="AG734" s="8"/>
      <c r="AH734" s="8"/>
      <c r="AI734" s="8"/>
      <c r="AJ734" s="8"/>
      <c r="AK734" s="8"/>
      <c r="AL734" s="8"/>
      <c r="AM734" s="8"/>
    </row>
    <row r="735" spans="1:39"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c r="AD735" s="8"/>
      <c r="AE735" s="8"/>
      <c r="AF735" s="8"/>
      <c r="AG735" s="8"/>
      <c r="AH735" s="8"/>
      <c r="AI735" s="8"/>
      <c r="AJ735" s="8"/>
      <c r="AK735" s="8"/>
      <c r="AL735" s="8"/>
      <c r="AM735" s="8"/>
    </row>
    <row r="736" spans="1:39"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c r="AD736" s="8"/>
      <c r="AE736" s="8"/>
      <c r="AF736" s="8"/>
      <c r="AG736" s="8"/>
      <c r="AH736" s="8"/>
      <c r="AI736" s="8"/>
      <c r="AJ736" s="8"/>
      <c r="AK736" s="8"/>
      <c r="AL736" s="8"/>
      <c r="AM736" s="8"/>
    </row>
    <row r="737" spans="1:39"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c r="AD737" s="8"/>
      <c r="AE737" s="8"/>
      <c r="AF737" s="8"/>
      <c r="AG737" s="8"/>
      <c r="AH737" s="8"/>
      <c r="AI737" s="8"/>
      <c r="AJ737" s="8"/>
      <c r="AK737" s="8"/>
      <c r="AL737" s="8"/>
      <c r="AM737" s="8"/>
    </row>
    <row r="738" spans="1:39"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c r="AD738" s="8"/>
      <c r="AE738" s="8"/>
      <c r="AF738" s="8"/>
      <c r="AG738" s="8"/>
      <c r="AH738" s="8"/>
      <c r="AI738" s="8"/>
      <c r="AJ738" s="8"/>
      <c r="AK738" s="8"/>
      <c r="AL738" s="8"/>
      <c r="AM738" s="8"/>
    </row>
    <row r="739" spans="1:39"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c r="AD739" s="8"/>
      <c r="AE739" s="8"/>
      <c r="AF739" s="8"/>
      <c r="AG739" s="8"/>
      <c r="AH739" s="8"/>
      <c r="AI739" s="8"/>
      <c r="AJ739" s="8"/>
      <c r="AK739" s="8"/>
      <c r="AL739" s="8"/>
      <c r="AM739" s="8"/>
    </row>
    <row r="740" spans="1:39"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c r="AD740" s="8"/>
      <c r="AE740" s="8"/>
      <c r="AF740" s="8"/>
      <c r="AG740" s="8"/>
      <c r="AH740" s="8"/>
      <c r="AI740" s="8"/>
      <c r="AJ740" s="8"/>
      <c r="AK740" s="8"/>
      <c r="AL740" s="8"/>
      <c r="AM740" s="8"/>
    </row>
    <row r="741" spans="1:39"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c r="AD741" s="8"/>
      <c r="AE741" s="8"/>
      <c r="AF741" s="8"/>
      <c r="AG741" s="8"/>
      <c r="AH741" s="8"/>
      <c r="AI741" s="8"/>
      <c r="AJ741" s="8"/>
      <c r="AK741" s="8"/>
      <c r="AL741" s="8"/>
      <c r="AM741" s="8"/>
    </row>
    <row r="742" spans="1:39"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c r="AD742" s="8"/>
      <c r="AE742" s="8"/>
      <c r="AF742" s="8"/>
      <c r="AG742" s="8"/>
      <c r="AH742" s="8"/>
      <c r="AI742" s="8"/>
      <c r="AJ742" s="8"/>
      <c r="AK742" s="8"/>
      <c r="AL742" s="8"/>
      <c r="AM742" s="8"/>
    </row>
  </sheetData>
  <mergeCells count="26">
    <mergeCell ref="O4:O8"/>
    <mergeCell ref="F5:F8"/>
    <mergeCell ref="E4:F4"/>
    <mergeCell ref="H4:H8"/>
    <mergeCell ref="G4:G8"/>
    <mergeCell ref="E5:E8"/>
    <mergeCell ref="B10:D10"/>
    <mergeCell ref="B9:D9"/>
    <mergeCell ref="J3:N3"/>
    <mergeCell ref="I5:I8"/>
    <mergeCell ref="J6:J8"/>
    <mergeCell ref="K6:K8"/>
    <mergeCell ref="L6:L8"/>
    <mergeCell ref="M6:N6"/>
    <mergeCell ref="M7:M8"/>
    <mergeCell ref="B4:D8"/>
    <mergeCell ref="B15:D15"/>
    <mergeCell ref="B11:D11"/>
    <mergeCell ref="B12:D12"/>
    <mergeCell ref="B13:D13"/>
    <mergeCell ref="B14:D14"/>
    <mergeCell ref="A2:N2"/>
    <mergeCell ref="N7:N8"/>
    <mergeCell ref="J5:N5"/>
    <mergeCell ref="I4:N4"/>
    <mergeCell ref="A4:A8"/>
  </mergeCells>
  <phoneticPr fontId="17" type="noConversion"/>
  <pageMargins left="0.59055118110236227" right="0.19685039370078741" top="0.6692913385826772" bottom="0.62992125984251968" header="0.39370078740157483" footer="0.43307086614173229"/>
  <pageSetup paperSize="9" scale="60" firstPageNumber="9" orientation="landscape" useFirstPageNumber="1" r:id="rId1"/>
  <headerFooter>
    <oddFooter>&amp;R&amp;P&amp;C&amp;CФорма № Зведений- 2-А, Підрозділ: ТУ ДСА України в Кiровоградській областi, Початок періоду: 01.01.2017, Кінець періоду: 31.12.2017&amp;LAE5025A8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44"/>
  <sheetViews>
    <sheetView topLeftCell="A19" zoomScale="85" zoomScaleNormal="85" zoomScaleSheetLayoutView="100" workbookViewId="0">
      <selection activeCell="E36" sqref="E36:G38"/>
    </sheetView>
  </sheetViews>
  <sheetFormatPr defaultColWidth="8.85546875" defaultRowHeight="12.75" x14ac:dyDescent="0.2"/>
  <cols>
    <col min="1" max="1" width="6.28515625" style="11" customWidth="1"/>
    <col min="2" max="2" width="10" style="11" customWidth="1"/>
    <col min="3" max="4" width="5" style="11" customWidth="1"/>
    <col min="5" max="5" width="18.28515625" style="11" customWidth="1"/>
    <col min="6" max="6" width="4.42578125" style="11" customWidth="1"/>
    <col min="7" max="7" width="5.7109375" style="11" customWidth="1"/>
    <col min="8" max="8" width="18.28515625" style="11" customWidth="1"/>
    <col min="9" max="9" width="3.42578125" style="11" customWidth="1"/>
    <col min="10" max="10" width="11.28515625" style="11" customWidth="1"/>
    <col min="11" max="11" width="16.5703125" style="11" customWidth="1"/>
    <col min="12" max="12" width="7.28515625" style="11" customWidth="1"/>
    <col min="13" max="13" width="4.28515625" style="11" customWidth="1"/>
    <col min="14" max="14" width="3.85546875" style="11" customWidth="1"/>
    <col min="15" max="15" width="3" style="11" customWidth="1"/>
    <col min="16" max="16" width="0.140625" style="11" customWidth="1"/>
    <col min="17" max="18" width="8.85546875" style="11" hidden="1" customWidth="1"/>
    <col min="19" max="26" width="0" style="11" hidden="1" customWidth="1"/>
    <col min="27" max="16384" width="8.85546875" style="11"/>
  </cols>
  <sheetData>
    <row r="2" spans="1:26" ht="18.75" x14ac:dyDescent="0.3">
      <c r="A2" s="277" t="s">
        <v>124</v>
      </c>
      <c r="B2" s="277"/>
      <c r="C2" s="277"/>
      <c r="D2" s="277"/>
      <c r="E2" s="277"/>
      <c r="F2" s="277"/>
      <c r="G2" s="277"/>
      <c r="H2" s="277"/>
      <c r="I2" s="277"/>
      <c r="J2" s="277"/>
      <c r="K2" s="277"/>
    </row>
    <row r="3" spans="1:26" ht="15.75" x14ac:dyDescent="0.25">
      <c r="A3" s="21"/>
      <c r="B3" s="294"/>
      <c r="C3" s="294"/>
      <c r="D3" s="294"/>
      <c r="E3" s="294"/>
      <c r="F3" s="294"/>
      <c r="G3" s="294"/>
      <c r="H3" s="294"/>
      <c r="I3" s="294"/>
      <c r="J3" s="294"/>
      <c r="K3" s="294"/>
      <c r="L3" s="28"/>
      <c r="M3" s="28"/>
      <c r="N3" s="28"/>
      <c r="O3" s="28"/>
      <c r="P3" s="28"/>
    </row>
    <row r="4" spans="1:26" s="10" customFormat="1" ht="24" customHeight="1" x14ac:dyDescent="0.2">
      <c r="A4" s="2" t="s">
        <v>1</v>
      </c>
      <c r="B4" s="170" t="s">
        <v>8</v>
      </c>
      <c r="C4" s="170"/>
      <c r="D4" s="170"/>
      <c r="E4" s="170"/>
      <c r="F4" s="170"/>
      <c r="G4" s="170"/>
      <c r="H4" s="170"/>
      <c r="I4" s="170"/>
      <c r="J4" s="170"/>
      <c r="K4" s="16" t="s">
        <v>9</v>
      </c>
      <c r="L4" s="33"/>
      <c r="M4" s="23"/>
      <c r="N4" s="20"/>
      <c r="O4" s="20"/>
      <c r="P4" s="20"/>
    </row>
    <row r="5" spans="1:26" s="10" customFormat="1" ht="31.5" customHeight="1" x14ac:dyDescent="0.2">
      <c r="A5" s="2">
        <v>1</v>
      </c>
      <c r="B5" s="278" t="s">
        <v>242</v>
      </c>
      <c r="C5" s="279"/>
      <c r="D5" s="279"/>
      <c r="E5" s="279"/>
      <c r="F5" s="279"/>
      <c r="G5" s="279"/>
      <c r="H5" s="279"/>
      <c r="I5" s="279"/>
      <c r="J5" s="280"/>
      <c r="K5" s="155">
        <v>126</v>
      </c>
      <c r="L5" s="112"/>
      <c r="M5" s="23"/>
      <c r="N5" s="20"/>
      <c r="O5" s="20"/>
      <c r="P5" s="20"/>
      <c r="S5" s="309" t="s">
        <v>160</v>
      </c>
      <c r="T5" s="309"/>
      <c r="U5" s="309"/>
      <c r="V5" s="309"/>
      <c r="W5" s="309"/>
      <c r="X5" s="309"/>
      <c r="Y5" s="309"/>
      <c r="Z5" s="309"/>
    </row>
    <row r="6" spans="1:26" s="10" customFormat="1" ht="18" customHeight="1" x14ac:dyDescent="0.2">
      <c r="A6" s="2">
        <f t="shared" ref="A6:A13" si="0">A5+1</f>
        <v>2</v>
      </c>
      <c r="B6" s="304" t="s">
        <v>83</v>
      </c>
      <c r="C6" s="284" t="s">
        <v>120</v>
      </c>
      <c r="D6" s="285"/>
      <c r="E6" s="285"/>
      <c r="F6" s="285"/>
      <c r="G6" s="285"/>
      <c r="H6" s="285"/>
      <c r="I6" s="285"/>
      <c r="J6" s="286"/>
      <c r="K6" s="155">
        <v>13</v>
      </c>
      <c r="L6" s="33"/>
      <c r="M6" s="23"/>
      <c r="N6" s="20"/>
      <c r="O6" s="20"/>
      <c r="P6" s="20"/>
      <c r="S6" s="102"/>
      <c r="T6" s="11" t="s">
        <v>161</v>
      </c>
    </row>
    <row r="7" spans="1:26" s="10" customFormat="1" ht="18" customHeight="1" x14ac:dyDescent="0.2">
      <c r="A7" s="2">
        <f t="shared" si="0"/>
        <v>3</v>
      </c>
      <c r="B7" s="304"/>
      <c r="C7" s="290" t="s">
        <v>121</v>
      </c>
      <c r="D7" s="291"/>
      <c r="E7" s="281" t="s">
        <v>122</v>
      </c>
      <c r="F7" s="282"/>
      <c r="G7" s="282"/>
      <c r="H7" s="282"/>
      <c r="I7" s="282"/>
      <c r="J7" s="283"/>
      <c r="K7" s="155">
        <v>1</v>
      </c>
      <c r="L7" s="33"/>
      <c r="M7" s="23"/>
      <c r="N7" s="20"/>
      <c r="O7" s="20"/>
      <c r="P7" s="20"/>
    </row>
    <row r="8" spans="1:26" s="10" customFormat="1" ht="16.5" customHeight="1" x14ac:dyDescent="0.2">
      <c r="A8" s="2">
        <f t="shared" si="0"/>
        <v>4</v>
      </c>
      <c r="B8" s="304"/>
      <c r="C8" s="292"/>
      <c r="D8" s="293"/>
      <c r="E8" s="287" t="s">
        <v>123</v>
      </c>
      <c r="F8" s="288"/>
      <c r="G8" s="288"/>
      <c r="H8" s="288"/>
      <c r="I8" s="288"/>
      <c r="J8" s="289"/>
      <c r="K8" s="155">
        <v>12</v>
      </c>
      <c r="L8" s="33"/>
      <c r="M8" s="23"/>
      <c r="N8" s="20"/>
      <c r="O8" s="20"/>
      <c r="P8" s="20"/>
    </row>
    <row r="9" spans="1:26" s="10" customFormat="1" ht="15.75" customHeight="1" x14ac:dyDescent="0.2">
      <c r="A9" s="2">
        <f t="shared" si="0"/>
        <v>5</v>
      </c>
      <c r="B9" s="304"/>
      <c r="C9" s="281" t="s">
        <v>110</v>
      </c>
      <c r="D9" s="282"/>
      <c r="E9" s="282"/>
      <c r="F9" s="282"/>
      <c r="G9" s="282"/>
      <c r="H9" s="282"/>
      <c r="I9" s="282"/>
      <c r="J9" s="283"/>
      <c r="K9" s="155"/>
      <c r="L9" s="33"/>
      <c r="M9" s="23"/>
      <c r="N9" s="20"/>
      <c r="O9" s="20"/>
      <c r="P9" s="20"/>
    </row>
    <row r="10" spans="1:26" s="10" customFormat="1" ht="18.75" customHeight="1" x14ac:dyDescent="0.2">
      <c r="A10" s="2">
        <f t="shared" si="0"/>
        <v>6</v>
      </c>
      <c r="B10" s="304"/>
      <c r="C10" s="295" t="s">
        <v>109</v>
      </c>
      <c r="D10" s="296"/>
      <c r="E10" s="296"/>
      <c r="F10" s="296"/>
      <c r="G10" s="296"/>
      <c r="H10" s="296"/>
      <c r="I10" s="296"/>
      <c r="J10" s="297"/>
      <c r="K10" s="155"/>
      <c r="L10" s="33"/>
      <c r="M10" s="23"/>
      <c r="N10" s="20"/>
      <c r="O10" s="20"/>
      <c r="P10" s="20"/>
    </row>
    <row r="11" spans="1:26" s="10" customFormat="1" ht="17.25" customHeight="1" x14ac:dyDescent="0.2">
      <c r="A11" s="2">
        <f t="shared" si="0"/>
        <v>7</v>
      </c>
      <c r="B11" s="304" t="s">
        <v>21</v>
      </c>
      <c r="C11" s="306" t="s">
        <v>107</v>
      </c>
      <c r="D11" s="307"/>
      <c r="E11" s="307"/>
      <c r="F11" s="307"/>
      <c r="G11" s="307"/>
      <c r="H11" s="307"/>
      <c r="I11" s="307"/>
      <c r="J11" s="308"/>
      <c r="K11" s="155">
        <v>4</v>
      </c>
      <c r="L11" s="33"/>
      <c r="M11" s="23"/>
      <c r="N11" s="20"/>
      <c r="O11" s="20"/>
      <c r="P11" s="20"/>
    </row>
    <row r="12" spans="1:26" s="10" customFormat="1" ht="15" customHeight="1" x14ac:dyDescent="0.2">
      <c r="A12" s="2">
        <f t="shared" si="0"/>
        <v>8</v>
      </c>
      <c r="B12" s="304"/>
      <c r="C12" s="306" t="s">
        <v>111</v>
      </c>
      <c r="D12" s="307"/>
      <c r="E12" s="307"/>
      <c r="F12" s="307"/>
      <c r="G12" s="307"/>
      <c r="H12" s="307"/>
      <c r="I12" s="307"/>
      <c r="J12" s="308"/>
      <c r="K12" s="155">
        <v>1</v>
      </c>
      <c r="L12" s="33"/>
      <c r="M12" s="23"/>
      <c r="N12" s="20"/>
      <c r="O12" s="20"/>
      <c r="P12" s="20"/>
    </row>
    <row r="13" spans="1:26" s="10" customFormat="1" ht="18.75" customHeight="1" x14ac:dyDescent="0.2">
      <c r="A13" s="2">
        <f t="shared" si="0"/>
        <v>9</v>
      </c>
      <c r="B13" s="304"/>
      <c r="C13" s="306" t="s">
        <v>108</v>
      </c>
      <c r="D13" s="307"/>
      <c r="E13" s="307"/>
      <c r="F13" s="307"/>
      <c r="G13" s="307"/>
      <c r="H13" s="307"/>
      <c r="I13" s="307"/>
      <c r="J13" s="308"/>
      <c r="K13" s="155"/>
      <c r="L13" s="33"/>
      <c r="M13" s="23"/>
      <c r="N13" s="20"/>
      <c r="O13" s="20"/>
      <c r="P13" s="20"/>
      <c r="S13" s="39"/>
    </row>
    <row r="14" spans="1:26" s="10" customFormat="1" ht="19.5" customHeight="1" x14ac:dyDescent="0.2">
      <c r="A14" s="2">
        <v>10</v>
      </c>
      <c r="B14" s="305" t="s">
        <v>95</v>
      </c>
      <c r="C14" s="268" t="s">
        <v>128</v>
      </c>
      <c r="D14" s="269"/>
      <c r="E14" s="269"/>
      <c r="F14" s="269"/>
      <c r="G14" s="269"/>
      <c r="H14" s="269"/>
      <c r="I14" s="269"/>
      <c r="J14" s="270"/>
      <c r="K14" s="156">
        <v>11</v>
      </c>
      <c r="L14" s="33"/>
      <c r="M14" s="23"/>
      <c r="N14" s="20"/>
      <c r="O14" s="20"/>
      <c r="P14" s="20"/>
    </row>
    <row r="15" spans="1:26" s="10" customFormat="1" ht="19.5" customHeight="1" x14ac:dyDescent="0.2">
      <c r="A15" s="2">
        <v>11</v>
      </c>
      <c r="B15" s="305"/>
      <c r="C15" s="268" t="s">
        <v>130</v>
      </c>
      <c r="D15" s="269"/>
      <c r="E15" s="269"/>
      <c r="F15" s="269"/>
      <c r="G15" s="269"/>
      <c r="H15" s="269"/>
      <c r="I15" s="269"/>
      <c r="J15" s="270"/>
      <c r="K15" s="156">
        <v>492</v>
      </c>
      <c r="L15" s="33"/>
      <c r="M15" s="23"/>
      <c r="N15" s="20"/>
      <c r="O15" s="20"/>
      <c r="P15" s="20"/>
    </row>
    <row r="16" spans="1:26" s="10" customFormat="1" ht="20.25" customHeight="1" x14ac:dyDescent="0.2">
      <c r="A16" s="2">
        <v>12</v>
      </c>
      <c r="B16" s="305"/>
      <c r="C16" s="268" t="s">
        <v>129</v>
      </c>
      <c r="D16" s="269"/>
      <c r="E16" s="269"/>
      <c r="F16" s="269"/>
      <c r="G16" s="269"/>
      <c r="H16" s="269"/>
      <c r="I16" s="269"/>
      <c r="J16" s="270"/>
      <c r="K16" s="156">
        <v>169</v>
      </c>
      <c r="L16" s="33"/>
      <c r="M16" s="23"/>
      <c r="N16" s="20"/>
      <c r="O16" s="20"/>
      <c r="P16" s="20"/>
    </row>
    <row r="17" spans="1:16" s="10" customFormat="1" ht="22.5" customHeight="1" x14ac:dyDescent="0.2">
      <c r="A17" s="2">
        <v>13</v>
      </c>
      <c r="B17" s="305"/>
      <c r="C17" s="265" t="s">
        <v>145</v>
      </c>
      <c r="D17" s="266"/>
      <c r="E17" s="266"/>
      <c r="F17" s="266"/>
      <c r="G17" s="266"/>
      <c r="H17" s="266"/>
      <c r="I17" s="266"/>
      <c r="J17" s="267"/>
      <c r="K17" s="156">
        <v>818</v>
      </c>
      <c r="L17" s="33"/>
      <c r="M17" s="23"/>
      <c r="N17" s="20"/>
      <c r="O17" s="20"/>
      <c r="P17" s="20"/>
    </row>
    <row r="18" spans="1:16" s="10" customFormat="1" ht="14.25" customHeight="1" x14ac:dyDescent="0.2">
      <c r="A18" s="2">
        <v>14</v>
      </c>
      <c r="B18" s="271" t="s">
        <v>127</v>
      </c>
      <c r="C18" s="272"/>
      <c r="D18" s="272"/>
      <c r="E18" s="272"/>
      <c r="F18" s="272"/>
      <c r="G18" s="272"/>
      <c r="H18" s="272"/>
      <c r="I18" s="272"/>
      <c r="J18" s="273"/>
      <c r="K18" s="157">
        <v>7</v>
      </c>
      <c r="L18" s="33"/>
      <c r="M18" s="23"/>
      <c r="N18" s="20"/>
      <c r="O18" s="20"/>
      <c r="P18" s="20"/>
    </row>
    <row r="19" spans="1:16" s="10" customFormat="1" ht="15" customHeight="1" x14ac:dyDescent="0.2">
      <c r="A19" s="2">
        <v>15</v>
      </c>
      <c r="B19" s="271" t="s">
        <v>243</v>
      </c>
      <c r="C19" s="272"/>
      <c r="D19" s="272"/>
      <c r="E19" s="272"/>
      <c r="F19" s="272"/>
      <c r="G19" s="272"/>
      <c r="H19" s="272"/>
      <c r="I19" s="272"/>
      <c r="J19" s="273"/>
      <c r="K19" s="157"/>
      <c r="L19" s="33"/>
      <c r="M19" s="23"/>
      <c r="N19" s="20"/>
      <c r="O19" s="20"/>
      <c r="P19" s="20"/>
    </row>
    <row r="20" spans="1:16" s="10" customFormat="1" ht="24" customHeight="1" x14ac:dyDescent="0.2">
      <c r="A20" s="2">
        <v>16</v>
      </c>
      <c r="B20" s="304" t="s">
        <v>0</v>
      </c>
      <c r="C20" s="301" t="s">
        <v>119</v>
      </c>
      <c r="D20" s="302"/>
      <c r="E20" s="302"/>
      <c r="F20" s="302"/>
      <c r="G20" s="302"/>
      <c r="H20" s="302"/>
      <c r="I20" s="302"/>
      <c r="J20" s="303"/>
      <c r="K20" s="157"/>
      <c r="L20" s="112"/>
      <c r="M20" s="23"/>
      <c r="N20" s="20"/>
      <c r="O20" s="20"/>
      <c r="P20" s="20"/>
    </row>
    <row r="21" spans="1:16" s="10" customFormat="1" ht="26.25" customHeight="1" x14ac:dyDescent="0.2">
      <c r="A21" s="2">
        <v>17</v>
      </c>
      <c r="B21" s="304"/>
      <c r="C21" s="298" t="s">
        <v>11</v>
      </c>
      <c r="D21" s="299"/>
      <c r="E21" s="299"/>
      <c r="F21" s="299"/>
      <c r="G21" s="299"/>
      <c r="H21" s="299"/>
      <c r="I21" s="299"/>
      <c r="J21" s="300"/>
      <c r="K21" s="157"/>
      <c r="L21" s="34"/>
      <c r="M21" s="25"/>
      <c r="N21" s="20"/>
      <c r="O21" s="20"/>
      <c r="P21" s="20"/>
    </row>
    <row r="22" spans="1:16" s="10" customFormat="1" ht="21" customHeight="1" x14ac:dyDescent="0.2">
      <c r="A22" s="2">
        <v>18</v>
      </c>
      <c r="B22" s="271" t="s">
        <v>84</v>
      </c>
      <c r="C22" s="272"/>
      <c r="D22" s="272"/>
      <c r="E22" s="272"/>
      <c r="F22" s="272"/>
      <c r="G22" s="272"/>
      <c r="H22" s="272"/>
      <c r="I22" s="272"/>
      <c r="J22" s="273"/>
      <c r="K22" s="157"/>
      <c r="L22" s="34"/>
      <c r="M22" s="24"/>
      <c r="N22" s="20"/>
      <c r="O22" s="20"/>
      <c r="P22" s="20"/>
    </row>
    <row r="23" spans="1:16" s="10" customFormat="1" ht="30.75" customHeight="1" x14ac:dyDescent="0.2">
      <c r="A23" s="2">
        <v>19</v>
      </c>
      <c r="B23" s="274" t="s">
        <v>20</v>
      </c>
      <c r="C23" s="275"/>
      <c r="D23" s="275"/>
      <c r="E23" s="275"/>
      <c r="F23" s="275"/>
      <c r="G23" s="275"/>
      <c r="H23" s="275"/>
      <c r="I23" s="275"/>
      <c r="J23" s="276"/>
      <c r="K23" s="157"/>
      <c r="L23" s="35"/>
      <c r="M23" s="26"/>
      <c r="N23" s="20"/>
      <c r="O23" s="20"/>
      <c r="P23" s="20"/>
    </row>
    <row r="24" spans="1:16" s="10" customFormat="1" ht="46.5" customHeight="1" x14ac:dyDescent="0.2">
      <c r="A24" s="2">
        <v>20</v>
      </c>
      <c r="B24" s="271" t="s">
        <v>10</v>
      </c>
      <c r="C24" s="272"/>
      <c r="D24" s="272"/>
      <c r="E24" s="272"/>
      <c r="F24" s="272"/>
      <c r="G24" s="272"/>
      <c r="H24" s="272"/>
      <c r="I24" s="272"/>
      <c r="J24" s="273"/>
      <c r="K24" s="157"/>
      <c r="L24" s="36"/>
      <c r="M24" s="27"/>
      <c r="N24" s="20"/>
      <c r="O24" s="20"/>
      <c r="P24" s="20"/>
    </row>
    <row r="25" spans="1:16" s="10" customFormat="1" ht="15.75" customHeight="1" x14ac:dyDescent="0.2">
      <c r="A25" s="2">
        <v>21</v>
      </c>
      <c r="B25" s="271" t="s">
        <v>12</v>
      </c>
      <c r="C25" s="272"/>
      <c r="D25" s="272"/>
      <c r="E25" s="272"/>
      <c r="F25" s="272"/>
      <c r="G25" s="272"/>
      <c r="H25" s="272"/>
      <c r="I25" s="272"/>
      <c r="J25" s="273"/>
      <c r="K25" s="157">
        <v>23</v>
      </c>
      <c r="L25" s="34"/>
      <c r="M25" s="24"/>
      <c r="N25" s="20"/>
      <c r="O25" s="20"/>
      <c r="P25" s="20"/>
    </row>
    <row r="26" spans="1:16" s="10" customFormat="1" ht="18.75" customHeight="1" x14ac:dyDescent="0.2">
      <c r="A26" s="2">
        <v>22</v>
      </c>
      <c r="B26" s="271" t="s">
        <v>131</v>
      </c>
      <c r="C26" s="272"/>
      <c r="D26" s="272"/>
      <c r="E26" s="272"/>
      <c r="F26" s="272"/>
      <c r="G26" s="272"/>
      <c r="H26" s="272"/>
      <c r="I26" s="272"/>
      <c r="J26" s="273"/>
      <c r="K26" s="157">
        <v>135</v>
      </c>
      <c r="L26" s="34"/>
      <c r="M26" s="24"/>
      <c r="N26" s="20"/>
      <c r="O26" s="20"/>
      <c r="P26" s="20"/>
    </row>
    <row r="27" spans="1:16" s="152" customFormat="1" ht="7.5" customHeight="1" x14ac:dyDescent="0.25">
      <c r="A27" s="49"/>
      <c r="B27" s="50"/>
      <c r="C27" s="50"/>
      <c r="D27" s="50"/>
      <c r="E27" s="50"/>
      <c r="F27" s="50"/>
      <c r="G27" s="50"/>
      <c r="H27" s="51"/>
      <c r="I27" s="51"/>
      <c r="J27" s="51"/>
      <c r="K27" s="40"/>
      <c r="L27" s="25"/>
      <c r="M27" s="151"/>
      <c r="N27" s="151"/>
      <c r="O27" s="151"/>
    </row>
    <row r="28" spans="1:16" ht="7.5" customHeight="1" x14ac:dyDescent="0.25">
      <c r="A28" s="45"/>
      <c r="B28" s="49"/>
      <c r="C28" s="49"/>
      <c r="D28" s="49"/>
      <c r="E28" s="49"/>
      <c r="F28" s="49"/>
      <c r="G28" s="49"/>
      <c r="H28" s="132"/>
      <c r="I28" s="132"/>
      <c r="J28" s="132"/>
      <c r="K28" s="13"/>
      <c r="L28" s="12"/>
    </row>
    <row r="29" spans="1:16" customFormat="1" ht="15.75" customHeight="1" x14ac:dyDescent="0.25">
      <c r="B29" s="133" t="s">
        <v>231</v>
      </c>
      <c r="C29" s="133"/>
      <c r="D29" s="133"/>
      <c r="E29" s="263"/>
      <c r="F29" s="263"/>
      <c r="G29" s="263"/>
      <c r="H29" s="153"/>
      <c r="I29" s="258" t="s">
        <v>244</v>
      </c>
      <c r="J29" s="258"/>
      <c r="K29" s="258"/>
      <c r="L29" s="134"/>
      <c r="M29" s="134"/>
      <c r="N29" s="134"/>
      <c r="O29" s="89"/>
    </row>
    <row r="30" spans="1:16" customFormat="1" ht="12.75" customHeight="1" x14ac:dyDescent="0.25">
      <c r="A30" s="82"/>
      <c r="B30" s="135"/>
      <c r="C30" s="135"/>
      <c r="D30" s="136"/>
      <c r="E30" s="259" t="s">
        <v>157</v>
      </c>
      <c r="F30" s="259"/>
      <c r="G30" s="259"/>
      <c r="H30" s="154"/>
      <c r="I30" s="260" t="s">
        <v>158</v>
      </c>
      <c r="J30" s="260"/>
      <c r="K30" s="260"/>
      <c r="L30" s="134"/>
      <c r="M30" s="134"/>
      <c r="N30" s="134"/>
      <c r="O30" s="89"/>
    </row>
    <row r="31" spans="1:16" customFormat="1" ht="11.25" customHeight="1" x14ac:dyDescent="0.25">
      <c r="A31" s="83"/>
      <c r="B31" s="138"/>
      <c r="C31" s="138"/>
      <c r="D31" s="138"/>
      <c r="E31" s="139"/>
      <c r="F31" s="139"/>
      <c r="G31" s="139"/>
      <c r="H31" s="139"/>
      <c r="I31" s="139"/>
      <c r="J31" s="139"/>
      <c r="K31" s="139"/>
      <c r="L31" s="134"/>
      <c r="M31" s="134"/>
      <c r="N31" s="134"/>
      <c r="O31" s="88"/>
    </row>
    <row r="32" spans="1:16" customFormat="1" ht="15.75" customHeight="1" x14ac:dyDescent="0.25">
      <c r="B32" s="133" t="s">
        <v>232</v>
      </c>
      <c r="C32" s="133"/>
      <c r="D32" s="133"/>
      <c r="E32" s="264"/>
      <c r="F32" s="264"/>
      <c r="G32" s="264"/>
      <c r="H32" s="153"/>
      <c r="I32" s="258" t="s">
        <v>245</v>
      </c>
      <c r="J32" s="258"/>
      <c r="K32" s="258"/>
      <c r="L32" s="134"/>
      <c r="M32" s="134"/>
      <c r="N32" s="134"/>
      <c r="O32" s="87"/>
    </row>
    <row r="33" spans="1:16" customFormat="1" ht="12.75" customHeight="1" x14ac:dyDescent="0.25">
      <c r="A33" s="85"/>
      <c r="B33" s="138"/>
      <c r="C33" s="138"/>
      <c r="D33" s="138"/>
      <c r="E33" s="259" t="s">
        <v>157</v>
      </c>
      <c r="F33" s="259"/>
      <c r="G33" s="259"/>
      <c r="H33" s="154"/>
      <c r="I33" s="260" t="s">
        <v>158</v>
      </c>
      <c r="J33" s="260"/>
      <c r="K33" s="260"/>
      <c r="L33" s="134"/>
      <c r="M33" s="134"/>
      <c r="N33" s="134"/>
      <c r="O33" s="89"/>
    </row>
    <row r="34" spans="1:16" customFormat="1" ht="11.25" customHeight="1" x14ac:dyDescent="0.25">
      <c r="A34" s="85"/>
      <c r="B34" s="138"/>
      <c r="C34" s="138"/>
      <c r="D34" s="138"/>
      <c r="E34" s="137"/>
      <c r="F34" s="135"/>
      <c r="G34" s="140"/>
      <c r="H34" s="140"/>
      <c r="I34" s="140"/>
      <c r="J34" s="140"/>
      <c r="K34" s="140"/>
      <c r="L34" s="134"/>
      <c r="M34" s="134"/>
      <c r="N34" s="134"/>
      <c r="O34" s="89"/>
    </row>
    <row r="35" spans="1:16" customFormat="1" ht="11.25" customHeight="1" x14ac:dyDescent="0.25">
      <c r="A35" s="86"/>
      <c r="B35" s="138"/>
      <c r="C35" s="138"/>
      <c r="D35" s="138"/>
      <c r="E35" s="138"/>
      <c r="F35" s="138"/>
      <c r="G35" s="138"/>
      <c r="H35" s="138"/>
      <c r="I35" s="138"/>
      <c r="J35" s="138"/>
      <c r="K35" s="138"/>
      <c r="L35" s="141"/>
      <c r="M35" s="142"/>
      <c r="N35" s="142"/>
      <c r="O35" s="84"/>
    </row>
    <row r="36" spans="1:16" customFormat="1" ht="15.75" x14ac:dyDescent="0.25">
      <c r="B36" s="310" t="s">
        <v>233</v>
      </c>
      <c r="C36" s="310"/>
      <c r="D36" s="310"/>
      <c r="E36" s="311" t="s">
        <v>246</v>
      </c>
      <c r="F36" s="311"/>
      <c r="G36" s="311"/>
      <c r="H36" s="144"/>
      <c r="I36" s="143"/>
      <c r="J36" s="145"/>
      <c r="K36" s="144"/>
      <c r="L36" s="146"/>
      <c r="M36" s="147"/>
      <c r="N36" s="148"/>
      <c r="O36" s="11"/>
    </row>
    <row r="37" spans="1:16" customFormat="1" ht="15.75" x14ac:dyDescent="0.25">
      <c r="A37" s="83"/>
      <c r="B37" s="143" t="s">
        <v>234</v>
      </c>
      <c r="C37" s="138"/>
      <c r="D37" s="138"/>
      <c r="E37" s="262" t="s">
        <v>246</v>
      </c>
      <c r="F37" s="262"/>
      <c r="G37" s="262"/>
      <c r="H37" s="138"/>
      <c r="I37" s="138"/>
      <c r="J37" s="145"/>
      <c r="K37" s="144"/>
      <c r="L37" s="147"/>
      <c r="M37" s="147"/>
      <c r="N37" s="147"/>
      <c r="O37" s="84"/>
    </row>
    <row r="38" spans="1:16" customFormat="1" ht="15.75" customHeight="1" x14ac:dyDescent="0.25">
      <c r="A38" s="83"/>
      <c r="B38" s="138" t="s">
        <v>235</v>
      </c>
      <c r="C38" s="138"/>
      <c r="D38" s="138"/>
      <c r="E38" s="262" t="s">
        <v>247</v>
      </c>
      <c r="F38" s="262"/>
      <c r="G38" s="262"/>
      <c r="H38" s="138"/>
      <c r="I38" s="261" t="s">
        <v>248</v>
      </c>
      <c r="J38" s="261"/>
      <c r="K38" s="261"/>
      <c r="L38" s="149"/>
      <c r="M38" s="149"/>
      <c r="N38" s="149"/>
      <c r="O38" s="84"/>
    </row>
    <row r="39" spans="1:16" customFormat="1" ht="15" customHeight="1" x14ac:dyDescent="0.25">
      <c r="A39" s="83"/>
      <c r="B39" s="150"/>
      <c r="C39" s="150"/>
      <c r="D39" s="150"/>
      <c r="E39" s="150"/>
      <c r="F39" s="83"/>
      <c r="G39" s="83"/>
      <c r="H39" s="83"/>
      <c r="I39" s="83"/>
      <c r="J39" s="83"/>
      <c r="K39" s="83"/>
      <c r="L39" s="83"/>
      <c r="M39" s="83"/>
      <c r="N39" s="83"/>
      <c r="O39" s="84"/>
    </row>
    <row r="40" spans="1:16" x14ac:dyDescent="0.2">
      <c r="A40" s="3"/>
      <c r="K40" s="13"/>
      <c r="L40" s="13"/>
      <c r="M40" s="13"/>
      <c r="N40" s="13"/>
      <c r="O40" s="13"/>
      <c r="P40" s="13"/>
    </row>
    <row r="41" spans="1:16" x14ac:dyDescent="0.2">
      <c r="A41" s="3"/>
      <c r="L41" s="13"/>
      <c r="M41" s="13"/>
      <c r="N41" s="13"/>
      <c r="P41" s="13"/>
    </row>
    <row r="42" spans="1:16" x14ac:dyDescent="0.2">
      <c r="L42" s="13"/>
      <c r="M42" s="13"/>
      <c r="N42" s="13"/>
      <c r="O42" s="13"/>
      <c r="P42" s="13"/>
    </row>
    <row r="43" spans="1:16" ht="14.25" x14ac:dyDescent="0.2">
      <c r="L43" s="14"/>
      <c r="M43" s="15"/>
      <c r="N43" s="15"/>
      <c r="O43" s="15"/>
      <c r="P43" s="15"/>
    </row>
    <row r="44" spans="1:16" ht="14.25" x14ac:dyDescent="0.2">
      <c r="L44" s="14"/>
      <c r="M44" s="15"/>
      <c r="N44" s="15"/>
      <c r="O44" s="15"/>
      <c r="P44" s="15"/>
    </row>
  </sheetData>
  <mergeCells count="44">
    <mergeCell ref="E38:G38"/>
    <mergeCell ref="C14:J14"/>
    <mergeCell ref="C13:J13"/>
    <mergeCell ref="S5:Z5"/>
    <mergeCell ref="C11:J11"/>
    <mergeCell ref="B11:B13"/>
    <mergeCell ref="B6:B10"/>
    <mergeCell ref="C12:J12"/>
    <mergeCell ref="B36:D36"/>
    <mergeCell ref="E36:G36"/>
    <mergeCell ref="B26:J26"/>
    <mergeCell ref="C10:J10"/>
    <mergeCell ref="C9:J9"/>
    <mergeCell ref="B18:J18"/>
    <mergeCell ref="C21:J21"/>
    <mergeCell ref="C20:J20"/>
    <mergeCell ref="B20:B21"/>
    <mergeCell ref="B25:J25"/>
    <mergeCell ref="B22:J22"/>
    <mergeCell ref="B14:B17"/>
    <mergeCell ref="A2:K2"/>
    <mergeCell ref="B5:J5"/>
    <mergeCell ref="E7:J7"/>
    <mergeCell ref="C6:J6"/>
    <mergeCell ref="E8:J8"/>
    <mergeCell ref="C7:D8"/>
    <mergeCell ref="B3:K3"/>
    <mergeCell ref="B4:J4"/>
    <mergeCell ref="C17:J17"/>
    <mergeCell ref="C16:J16"/>
    <mergeCell ref="C15:J15"/>
    <mergeCell ref="B24:J24"/>
    <mergeCell ref="B23:J23"/>
    <mergeCell ref="B19:J19"/>
    <mergeCell ref="I32:K32"/>
    <mergeCell ref="E33:G33"/>
    <mergeCell ref="I33:K33"/>
    <mergeCell ref="I38:K38"/>
    <mergeCell ref="E37:G37"/>
    <mergeCell ref="E29:G29"/>
    <mergeCell ref="I29:K29"/>
    <mergeCell ref="E30:G30"/>
    <mergeCell ref="I30:K30"/>
    <mergeCell ref="E32:G32"/>
  </mergeCells>
  <phoneticPr fontId="17" type="noConversion"/>
  <pageMargins left="0.62992125984251968" right="0.19685039370078741" top="0.78740157480314965" bottom="0.59055118110236227" header="0.23622047244094491" footer="0.59055118110236227"/>
  <pageSetup paperSize="9" scale="90" firstPageNumber="10" orientation="portrait" useFirstPageNumber="1" r:id="rId1"/>
  <headerFooter>
    <oddFooter>&amp;R&amp;P&amp;C&amp;CФорма № Зведений- 2-А, Підрозділ: ТУ ДСА України в Кiровоградській областi, 
Початок періоду: 01.01.2017, Кінець періоду: 31.12.2017&amp;LAE5025A8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tabSelected="1" topLeftCell="A16" zoomScaleNormal="100" workbookViewId="0">
      <selection activeCell="A23" sqref="A23:J29"/>
    </sheetView>
  </sheetViews>
  <sheetFormatPr defaultRowHeight="12.75" x14ac:dyDescent="0.2"/>
  <cols>
    <col min="1" max="4" width="9.140625" style="124"/>
    <col min="5" max="16384" width="9.140625" style="121"/>
  </cols>
  <sheetData>
    <row r="1" spans="1:15" x14ac:dyDescent="0.2">
      <c r="A1" s="323" t="s">
        <v>164</v>
      </c>
      <c r="B1" s="323"/>
      <c r="C1" s="323"/>
      <c r="D1" s="323"/>
      <c r="E1" s="323"/>
      <c r="F1" s="323"/>
      <c r="G1" s="323"/>
      <c r="H1" s="323"/>
      <c r="I1" s="323"/>
      <c r="J1" s="323"/>
    </row>
    <row r="2" spans="1:15" ht="18.75" x14ac:dyDescent="0.2">
      <c r="A2" s="122"/>
      <c r="B2" s="123"/>
      <c r="C2" s="123"/>
    </row>
    <row r="3" spans="1:15" ht="15.75" customHeight="1" x14ac:dyDescent="0.2">
      <c r="A3" s="324" t="s">
        <v>165</v>
      </c>
      <c r="B3" s="324"/>
      <c r="C3" s="324"/>
      <c r="D3" s="324"/>
      <c r="E3" s="324"/>
      <c r="F3" s="324"/>
      <c r="G3" s="324"/>
      <c r="H3" s="324"/>
      <c r="I3" s="324"/>
      <c r="J3" s="324"/>
    </row>
    <row r="4" spans="1:15" ht="18.75" customHeight="1" x14ac:dyDescent="0.2">
      <c r="A4" s="324"/>
      <c r="B4" s="324"/>
      <c r="C4" s="324"/>
      <c r="D4" s="324"/>
      <c r="E4" s="324"/>
      <c r="F4" s="324"/>
      <c r="G4" s="324"/>
      <c r="H4" s="324"/>
      <c r="I4" s="324"/>
      <c r="J4" s="324"/>
    </row>
    <row r="5" spans="1:15" ht="18.75" x14ac:dyDescent="0.2">
      <c r="A5" s="325" t="s">
        <v>249</v>
      </c>
      <c r="B5" s="325"/>
      <c r="C5" s="325"/>
      <c r="D5" s="325"/>
      <c r="E5" s="325"/>
      <c r="F5" s="325"/>
      <c r="G5" s="325"/>
      <c r="H5" s="325"/>
      <c r="I5" s="325"/>
      <c r="J5" s="325"/>
    </row>
    <row r="6" spans="1:15" x14ac:dyDescent="0.2">
      <c r="A6" s="326"/>
      <c r="B6" s="326"/>
      <c r="C6" s="326"/>
      <c r="D6" s="326"/>
      <c r="E6" s="326"/>
      <c r="F6" s="326"/>
      <c r="G6" s="326"/>
      <c r="H6" s="326"/>
      <c r="I6" s="326"/>
      <c r="J6" s="326"/>
    </row>
    <row r="7" spans="1:15" ht="12.75" customHeight="1" x14ac:dyDescent="0.2">
      <c r="A7" s="122"/>
      <c r="B7" s="123"/>
      <c r="C7" s="123"/>
    </row>
    <row r="8" spans="1:15" ht="18.75" x14ac:dyDescent="0.2">
      <c r="A8" s="122"/>
      <c r="B8" s="123"/>
      <c r="C8" s="123"/>
    </row>
    <row r="9" spans="1:15" ht="12.75" customHeight="1" x14ac:dyDescent="0.2">
      <c r="A9" s="327" t="s">
        <v>166</v>
      </c>
      <c r="B9" s="328"/>
      <c r="C9" s="328"/>
      <c r="D9" s="329"/>
      <c r="E9" s="334" t="s">
        <v>167</v>
      </c>
      <c r="F9" s="335"/>
      <c r="G9" s="336"/>
      <c r="H9" s="125"/>
      <c r="I9" s="125"/>
      <c r="J9" s="118"/>
      <c r="K9" s="125"/>
    </row>
    <row r="10" spans="1:15" ht="15" customHeight="1" x14ac:dyDescent="0.2">
      <c r="A10" s="330"/>
      <c r="B10" s="331"/>
      <c r="C10" s="331"/>
      <c r="D10" s="332"/>
      <c r="E10" s="337"/>
      <c r="F10" s="338"/>
      <c r="G10" s="339"/>
      <c r="H10" s="340" t="s">
        <v>168</v>
      </c>
      <c r="I10" s="340"/>
      <c r="J10" s="340"/>
    </row>
    <row r="11" spans="1:15" x14ac:dyDescent="0.2">
      <c r="A11" s="333" t="s">
        <v>228</v>
      </c>
      <c r="B11" s="333"/>
      <c r="C11" s="333"/>
      <c r="D11" s="333"/>
      <c r="E11" s="312" t="s">
        <v>169</v>
      </c>
      <c r="F11" s="312"/>
      <c r="G11" s="312"/>
      <c r="H11" s="343" t="s">
        <v>229</v>
      </c>
      <c r="I11" s="343"/>
      <c r="J11" s="343"/>
    </row>
    <row r="12" spans="1:15" ht="38.25" customHeight="1" x14ac:dyDescent="0.2">
      <c r="A12" s="333"/>
      <c r="B12" s="333"/>
      <c r="C12" s="333"/>
      <c r="D12" s="333"/>
      <c r="E12" s="312"/>
      <c r="F12" s="312"/>
      <c r="G12" s="312"/>
      <c r="H12" s="343"/>
      <c r="I12" s="343"/>
      <c r="J12" s="343"/>
    </row>
    <row r="13" spans="1:15" ht="63.75" customHeight="1" x14ac:dyDescent="0.2">
      <c r="A13" s="316" t="s">
        <v>227</v>
      </c>
      <c r="B13" s="317"/>
      <c r="C13" s="317"/>
      <c r="D13" s="318"/>
      <c r="E13" s="313" t="s">
        <v>169</v>
      </c>
      <c r="F13" s="314"/>
      <c r="G13" s="315"/>
      <c r="H13" s="321" t="s">
        <v>223</v>
      </c>
      <c r="I13" s="322"/>
      <c r="J13" s="322"/>
    </row>
    <row r="14" spans="1:15" ht="68.25" customHeight="1" x14ac:dyDescent="0.2">
      <c r="A14" s="327" t="s">
        <v>226</v>
      </c>
      <c r="B14" s="328"/>
      <c r="C14" s="328"/>
      <c r="D14" s="329"/>
      <c r="E14" s="334" t="s">
        <v>169</v>
      </c>
      <c r="F14" s="335"/>
      <c r="G14" s="336"/>
      <c r="H14" s="321" t="s">
        <v>230</v>
      </c>
      <c r="I14" s="322"/>
      <c r="J14" s="322"/>
    </row>
    <row r="15" spans="1:15" ht="33.75" customHeight="1" x14ac:dyDescent="0.2">
      <c r="A15" s="330"/>
      <c r="B15" s="331"/>
      <c r="C15" s="331"/>
      <c r="D15" s="332"/>
      <c r="E15" s="337"/>
      <c r="F15" s="338"/>
      <c r="G15" s="339"/>
      <c r="H15" s="319" t="s">
        <v>172</v>
      </c>
      <c r="I15" s="320"/>
      <c r="J15" s="320"/>
    </row>
    <row r="16" spans="1:15" ht="76.5" customHeight="1" x14ac:dyDescent="0.2">
      <c r="A16" s="333" t="s">
        <v>225</v>
      </c>
      <c r="B16" s="333"/>
      <c r="C16" s="333"/>
      <c r="D16" s="333"/>
      <c r="E16" s="312" t="s">
        <v>170</v>
      </c>
      <c r="F16" s="312"/>
      <c r="G16" s="312"/>
      <c r="H16" s="119"/>
      <c r="I16" s="120"/>
      <c r="J16" s="120"/>
      <c r="M16" s="120"/>
      <c r="N16" s="120"/>
      <c r="O16" s="120"/>
    </row>
    <row r="17" spans="1:15" ht="38.25" customHeight="1" x14ac:dyDescent="0.2">
      <c r="A17" s="333" t="s">
        <v>224</v>
      </c>
      <c r="B17" s="333"/>
      <c r="C17" s="333"/>
      <c r="D17" s="333"/>
      <c r="E17" s="312" t="s">
        <v>171</v>
      </c>
      <c r="F17" s="312"/>
      <c r="G17" s="312"/>
      <c r="M17" s="120"/>
      <c r="N17" s="120"/>
      <c r="O17" s="120"/>
    </row>
    <row r="18" spans="1:15" ht="29.25" hidden="1" customHeight="1" x14ac:dyDescent="0.2">
      <c r="A18" s="341"/>
      <c r="B18" s="341"/>
      <c r="C18" s="341"/>
      <c r="D18" s="341"/>
      <c r="E18" s="342"/>
      <c r="F18" s="342"/>
      <c r="G18" s="342"/>
      <c r="H18" s="320"/>
      <c r="I18" s="320"/>
      <c r="J18" s="320"/>
    </row>
    <row r="19" spans="1:15" ht="29.25" hidden="1" customHeight="1" x14ac:dyDescent="0.2">
      <c r="A19" s="341"/>
      <c r="B19" s="341"/>
      <c r="C19" s="341"/>
      <c r="D19" s="341"/>
      <c r="E19" s="342"/>
      <c r="F19" s="342"/>
      <c r="G19" s="342"/>
      <c r="H19" s="320"/>
      <c r="I19" s="320"/>
      <c r="J19" s="320"/>
    </row>
    <row r="20" spans="1:15" ht="16.5" customHeight="1" x14ac:dyDescent="0.2">
      <c r="F20" s="126"/>
      <c r="G20" s="126"/>
      <c r="H20" s="320"/>
      <c r="I20" s="320"/>
      <c r="J20" s="320"/>
    </row>
    <row r="21" spans="1:15" ht="15.75" customHeight="1" x14ac:dyDescent="0.2">
      <c r="H21" s="342"/>
      <c r="I21" s="342"/>
      <c r="J21" s="342"/>
    </row>
    <row r="22" spans="1:15" ht="12.75" customHeight="1" x14ac:dyDescent="0.2">
      <c r="A22" s="127"/>
      <c r="G22" s="126"/>
      <c r="J22" s="128"/>
    </row>
    <row r="23" spans="1:15" ht="25.5" customHeight="1" x14ac:dyDescent="0.2">
      <c r="A23" s="357" t="s">
        <v>173</v>
      </c>
      <c r="B23" s="358"/>
      <c r="C23" s="358"/>
      <c r="D23" s="358"/>
      <c r="E23" s="358"/>
      <c r="F23" s="358"/>
      <c r="G23" s="358"/>
      <c r="H23" s="358"/>
      <c r="I23" s="358"/>
      <c r="J23" s="359"/>
    </row>
    <row r="24" spans="1:15" ht="22.5" customHeight="1" x14ac:dyDescent="0.2">
      <c r="A24" s="347" t="s">
        <v>174</v>
      </c>
      <c r="B24" s="348"/>
      <c r="C24" s="349" t="s">
        <v>250</v>
      </c>
      <c r="D24" s="349"/>
      <c r="E24" s="349"/>
      <c r="F24" s="349"/>
      <c r="G24" s="349"/>
      <c r="H24" s="349"/>
      <c r="I24" s="349"/>
      <c r="J24" s="350"/>
    </row>
    <row r="25" spans="1:15" ht="19.5" customHeight="1" x14ac:dyDescent="0.2">
      <c r="A25" s="347" t="s">
        <v>251</v>
      </c>
      <c r="B25" s="348"/>
      <c r="C25" s="317" t="s">
        <v>252</v>
      </c>
      <c r="D25" s="317"/>
      <c r="E25" s="317"/>
      <c r="F25" s="317"/>
      <c r="G25" s="317"/>
      <c r="H25" s="317"/>
      <c r="I25" s="317"/>
      <c r="J25" s="318"/>
    </row>
    <row r="26" spans="1:15" ht="18.75" customHeight="1" x14ac:dyDescent="0.2">
      <c r="A26" s="351" t="s">
        <v>253</v>
      </c>
      <c r="B26" s="352"/>
      <c r="C26" s="352"/>
      <c r="D26" s="352"/>
      <c r="E26" s="352"/>
      <c r="F26" s="352"/>
      <c r="G26" s="352"/>
      <c r="H26" s="352"/>
      <c r="I26" s="352"/>
      <c r="J26" s="353"/>
    </row>
    <row r="27" spans="1:15" ht="20.25" customHeight="1" x14ac:dyDescent="0.2">
      <c r="A27" s="316">
        <v>40</v>
      </c>
      <c r="B27" s="317"/>
      <c r="C27" s="317"/>
      <c r="D27" s="317"/>
      <c r="E27" s="317"/>
      <c r="F27" s="317"/>
      <c r="G27" s="317"/>
      <c r="H27" s="317"/>
      <c r="I27" s="317"/>
      <c r="J27" s="318"/>
    </row>
    <row r="28" spans="1:15" ht="18" customHeight="1" x14ac:dyDescent="0.2">
      <c r="A28" s="354" t="s">
        <v>175</v>
      </c>
      <c r="B28" s="355"/>
      <c r="C28" s="355"/>
      <c r="D28" s="355"/>
      <c r="E28" s="355"/>
      <c r="F28" s="355"/>
      <c r="G28" s="355"/>
      <c r="H28" s="355"/>
      <c r="I28" s="355"/>
      <c r="J28" s="356"/>
    </row>
    <row r="29" spans="1:15" ht="15" customHeight="1" x14ac:dyDescent="0.2">
      <c r="A29" s="344" t="s">
        <v>176</v>
      </c>
      <c r="B29" s="345"/>
      <c r="C29" s="345"/>
      <c r="D29" s="345"/>
      <c r="E29" s="345"/>
      <c r="F29" s="345"/>
      <c r="G29" s="345"/>
      <c r="H29" s="345"/>
      <c r="I29" s="345"/>
      <c r="J29" s="346"/>
    </row>
    <row r="30" spans="1:15" x14ac:dyDescent="0.2">
      <c r="A30" s="129"/>
      <c r="C30" s="129"/>
      <c r="G30" s="130"/>
    </row>
    <row r="31" spans="1:15" ht="18.75" x14ac:dyDescent="0.2">
      <c r="A31" s="122"/>
      <c r="B31" s="123"/>
      <c r="C31" s="123"/>
    </row>
    <row r="32" spans="1:15" ht="18.75" x14ac:dyDescent="0.2">
      <c r="A32" s="122"/>
      <c r="B32" s="123"/>
      <c r="C32" s="123"/>
    </row>
    <row r="33" spans="1:3" ht="18.75" x14ac:dyDescent="0.2">
      <c r="A33" s="122"/>
      <c r="B33" s="123"/>
      <c r="C33" s="123"/>
    </row>
    <row r="34" spans="1:3" x14ac:dyDescent="0.2">
      <c r="B34" s="123"/>
      <c r="C34" s="123"/>
    </row>
    <row r="35" spans="1:3" x14ac:dyDescent="0.2">
      <c r="B35" s="123"/>
      <c r="C35" s="123"/>
    </row>
    <row r="36" spans="1:3" x14ac:dyDescent="0.2">
      <c r="B36" s="123"/>
      <c r="C36" s="123"/>
    </row>
    <row r="37" spans="1:3" x14ac:dyDescent="0.2">
      <c r="B37" s="123"/>
      <c r="C37" s="123"/>
    </row>
    <row r="38" spans="1:3" x14ac:dyDescent="0.2">
      <c r="B38" s="123"/>
      <c r="C38" s="123"/>
    </row>
    <row r="39" spans="1:3" x14ac:dyDescent="0.2">
      <c r="B39" s="123"/>
      <c r="C39" s="123"/>
    </row>
    <row r="40" spans="1:3" x14ac:dyDescent="0.2">
      <c r="B40" s="123"/>
      <c r="C40" s="123"/>
    </row>
    <row r="41" spans="1:3" x14ac:dyDescent="0.2">
      <c r="B41" s="123"/>
      <c r="C41" s="123"/>
    </row>
    <row r="42" spans="1:3" x14ac:dyDescent="0.2">
      <c r="B42" s="123"/>
      <c r="C42" s="123"/>
    </row>
    <row r="43" spans="1:3" x14ac:dyDescent="0.2">
      <c r="B43" s="123"/>
      <c r="C43" s="123"/>
    </row>
  </sheetData>
  <mergeCells count="39">
    <mergeCell ref="A26:J26"/>
    <mergeCell ref="A27:J27"/>
    <mergeCell ref="A28:J28"/>
    <mergeCell ref="A19:D19"/>
    <mergeCell ref="E19:G19"/>
    <mergeCell ref="H19:J19"/>
    <mergeCell ref="H20:J20"/>
    <mergeCell ref="H21:J21"/>
    <mergeCell ref="A23:J23"/>
    <mergeCell ref="H11:J11"/>
    <mergeCell ref="H12:J12"/>
    <mergeCell ref="A16:D16"/>
    <mergeCell ref="A14:D15"/>
    <mergeCell ref="E14:G15"/>
    <mergeCell ref="A29:J29"/>
    <mergeCell ref="A24:B24"/>
    <mergeCell ref="C24:J24"/>
    <mergeCell ref="A25:B25"/>
    <mergeCell ref="C25:J25"/>
    <mergeCell ref="A17:D17"/>
    <mergeCell ref="E17:G17"/>
    <mergeCell ref="H14:J14"/>
    <mergeCell ref="E9:G10"/>
    <mergeCell ref="H10:J10"/>
    <mergeCell ref="A18:D18"/>
    <mergeCell ref="E18:G18"/>
    <mergeCell ref="H18:J18"/>
    <mergeCell ref="A11:D12"/>
    <mergeCell ref="E11:G12"/>
    <mergeCell ref="E16:G16"/>
    <mergeCell ref="E13:G13"/>
    <mergeCell ref="A13:D13"/>
    <mergeCell ref="H15:J15"/>
    <mergeCell ref="H13:J13"/>
    <mergeCell ref="A1:J1"/>
    <mergeCell ref="A3:J4"/>
    <mergeCell ref="A5:J5"/>
    <mergeCell ref="A6:J6"/>
    <mergeCell ref="A9:D10"/>
  </mergeCells>
  <pageMargins left="0.74803149606299213" right="0.74803149606299213" top="0.98425196850393704" bottom="0.98425196850393704" header="0.51181102362204722" footer="0.51181102362204722"/>
  <pageSetup paperSize="9" scale="95" orientation="portrait" r:id="rId1"/>
  <headerFooter alignWithMargins="0">
    <oddFooter>&amp;C&amp;LAE5025A8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6</vt:i4>
      </vt:variant>
    </vt:vector>
  </HeadingPairs>
  <TitlesOfParts>
    <vt:vector size="11" baseType="lpstr">
      <vt:lpstr>розділ 1</vt:lpstr>
      <vt:lpstr>Розділ 2</vt:lpstr>
      <vt:lpstr>Розділ 3</vt:lpstr>
      <vt:lpstr>довідка </vt:lpstr>
      <vt:lpstr>Титульний лист</vt:lpstr>
      <vt:lpstr>'Розділ 2'!Заголовки_для_печати</vt:lpstr>
      <vt:lpstr>'довідка '!Область_печати</vt:lpstr>
      <vt:lpstr>'розділ 1'!Область_печати</vt:lpstr>
      <vt:lpstr>'Розділ 2'!Область_печати</vt:lpstr>
      <vt:lpstr>'Розділ 3'!Область_печати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Пользователь Windows</cp:lastModifiedBy>
  <cp:lastPrinted>2015-12-10T14:23:53Z</cp:lastPrinted>
  <dcterms:created xsi:type="dcterms:W3CDTF">2015-09-09T11:49:13Z</dcterms:created>
  <dcterms:modified xsi:type="dcterms:W3CDTF">2019-04-17T13:01:11Z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Зведений- 2-А_10011_4.2017</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241041</vt:i4>
  </property>
  <property fmtid="{D5CDD505-2E9C-101B-9397-08002B2CF9AE}" pid="7" name="Тип звіту">
    <vt:lpwstr>Зведений- 2-А</vt:lpwstr>
  </property>
  <property fmtid="{D5CDD505-2E9C-101B-9397-08002B2CF9AE}" pid="8" name="К.Cума">
    <vt:lpwstr>AE5025A8</vt:lpwstr>
  </property>
  <property fmtid="{D5CDD505-2E9C-101B-9397-08002B2CF9AE}" pid="9" name="Підрозділ">
    <vt:lpwstr>ТУ ДСА України в Кiровоградській областi</vt:lpwstr>
  </property>
  <property fmtid="{D5CDD505-2E9C-101B-9397-08002B2CF9AE}" pid="10" name="ПідрозділDBID">
    <vt:i4>0</vt:i4>
  </property>
  <property fmtid="{D5CDD505-2E9C-101B-9397-08002B2CF9AE}" pid="11" name="ПідрозділID">
    <vt:i4>168174</vt:i4>
  </property>
  <property fmtid="{D5CDD505-2E9C-101B-9397-08002B2CF9AE}" pid="12" name="Початок періоду">
    <vt:lpwstr>01.01.2017</vt:lpwstr>
  </property>
  <property fmtid="{D5CDD505-2E9C-101B-9397-08002B2CF9AE}" pid="13" name="Кінець періоду">
    <vt:lpwstr>31.12.2017</vt:lpwstr>
  </property>
  <property fmtid="{D5CDD505-2E9C-101B-9397-08002B2CF9AE}" pid="14" name="Період">
    <vt:lpwstr>2017 рік</vt:lpwstr>
  </property>
  <property fmtid="{D5CDD505-2E9C-101B-9397-08002B2CF9AE}" pid="15" name="К.Сума шаблону">
    <vt:lpwstr>695EB1CE</vt:lpwstr>
  </property>
  <property fmtid="{D5CDD505-2E9C-101B-9397-08002B2CF9AE}" pid="16" name="Версія БД">
    <vt:lpwstr>3.20.0.1578</vt:lpwstr>
  </property>
</Properties>
</file>