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<sst xmlns="http://schemas.openxmlformats.org/spreadsheetml/2006/main" count="293" uniqueCount="220">
  <si>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</si>
  <si>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</si>
  <si>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</si>
  <si>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</si>
  <si>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</si>
  <si>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</si>
  <si>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</si>
  <si>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</si>
  <si>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</si>
  <si>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</si>
  <si>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</si>
  <si>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</si>
  <si>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</si>
  <si>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</si>
  <si>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</si>
  <si>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</si>
  <si>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</si>
  <si>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</si>
  <si>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</si>
  <si>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</si>
  <si>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</si>
  <si>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</si>
  <si>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</si>
  <si>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</si>
  <si>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</si>
  <si>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</si>
  <si>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</si>
  <si>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</si>
  <si>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</si>
  <si>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</si>
  <si>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</si>
  <si>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</si>
  <si>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</si>
  <si>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</si>
  <si>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</si>
  <si>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</si>
  <si>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</si>
  <si>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</si>
  <si>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</si>
  <si>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</si>
  <si>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</si>
  <si>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</si>
  <si>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</si>
  <si>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</si>
  <si>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</si>
  <si>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</si>
  <si>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</si>
  <si>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</si>
  <si>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</si>
  <si>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</si>
  <si>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</si>
  <si>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</si>
  <si>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</si>
  <si>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</si>
  <si>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</si>
  <si>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</si>
  <si>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</si>
  <si>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</si>
  <si>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</si>
  <si>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</si>
  <si>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</si>
  <si>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</si>
  <si>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</si>
  <si>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</si>
  <si>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</si>
  <si>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</si>
  <si>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</si>
  <si>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</si>
  <si>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</si>
  <si>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</si>
  <si>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</si>
  <si>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</si>
  <si>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</si>
  <si>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</si>
  <si>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</si>
  <si>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</si>
  <si>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</si>
  <si>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</si>
  <si>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</si>
  <si>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</si>
  <si>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</si>
  <si>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</si>
  <si>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</si>
  <si>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</si>
  <si>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</si>
  <si>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</si>
  <si>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</si>
  <si>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</si>
  <si>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</si>
  <si>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</si>
  <si>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</si>
  <si>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</si>
  <si>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</si>
  <si>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</si>
  <si>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</si>
  <si>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</si>
  <si>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</si>
  <si>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</si>
  <si>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</si>
  <si>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</si>
  <si>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</si>
  <si>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</si>
  <si>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</si>
  <si>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</si>
  <si>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</si>
  <si>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</si>
  <si>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</si>
  <si>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</si>
  <si>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</si>
  <si>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</si>
  <si>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</si>
  <si>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</si>
  <si>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</si>
  <si>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</si>
  <si>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</si>
  <si>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</si>
  <si>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</si>
  <si>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</si>
  <si>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</si>
  <si>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</si>
  <si>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</si>
  <si>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</si>
  <si>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</si>
  <si>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</si>
  <si>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</si>
  <si>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</si>
  <si>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</si>
  <si>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</si>
  <si>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</si>
  <si>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</si>
  <si>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</si>
  <si>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</si>
  <si>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</si>
  <si>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</si>
  <si>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</si>
  <si>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</si>
  <si>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</si>
  <si>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</si>
  <si>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</si>
  <si>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</si>
  <si>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</si>
  <si>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</si>
  <si>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</si>
  <si>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</si>
  <si>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</si>
  <si>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</si>
  <si>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</si>
  <si>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</si>
  <si>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</si>
  <si>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</si>
  <si>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</si>
  <si>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</si>
  <si>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</si>
  <si>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</si>
  <si>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</si>
  <si>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</si>
  <si>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</si>
  <si>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</si>
  <si>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</si>
  <si>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</si>
  <si>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</si>
  <si>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</si>
  <si>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</si>
  <si>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</si>
  <si>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</si>
  <si>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</si>
  <si>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</si>
  <si>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</si>
  <si>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</si>
  <si>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</si>
  <si>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</si>
  <si>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</si>
  <si>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</si>
  <si>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</si>
  <si>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</si>
  <si>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</si>
  <si>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</si>
  <si>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</si>
  <si>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</si>
  <si>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</si>
  <si>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</si>
  <si>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</si>
  <si>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</si>
  <si>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</si>
  <si>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</si>
  <si>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</si>
  <si>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</si>
  <si>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</si>
  <si>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</si>
  <si>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</si>
  <si>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</si>
  <si>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</si>
  <si>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</si>
  <si>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</si>
  <si>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</si>
  <si>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</si>
  <si>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</si>
  <si>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</si>
  <si>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</si>
  <si>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</si>
  <si>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</si>
  <si>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</si>
  <si>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</si>
  <si>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</si>
  <si>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</si>
  <si>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</si>
  <si>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</si>
  <si>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</si>
  <si>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</si>
  <si>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</si>
  <si>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</si>
  <si>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</si>
  <si>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ТУ ДСА України в Кiровоградській областi</t>
  </si>
  <si>
    <t>25006.м. Кіровоград.вул. Велика Перспективна 40</t>
  </si>
  <si>
    <t>Доручення судів України / іноземних судів</t>
  </si>
  <si>
    <t xml:space="preserve">Розглянуто справ судом присяжних </t>
  </si>
  <si>
    <t>С.В. Літвінов</t>
  </si>
  <si>
    <t>В.В. Чекирлан</t>
  </si>
  <si>
    <t>0522 244707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</si>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</sst>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22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&amp;LE0D2A3D5&amp;C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4968</v>
      </c>
      <c r="F6" s="103">
        <v>2514</v>
      </c>
      <c r="G6" s="103">
        <v>32</v>
      </c>
      <c r="H6" s="103">
        <v>2299</v>
      </c>
      <c r="I6" s="121" t="s">
        <v>210</v>
      </c>
      <c r="J6" s="103">
        <v>2669</v>
      </c>
      <c r="K6" s="84">
        <v>1351</v>
      </c>
      <c r="L6" s="91">
        <f aca="true" t="shared" si="0" ref="L6:L46">E6-F6</f>
        <v>2454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11618</v>
      </c>
      <c r="F7" s="103">
        <v>11294</v>
      </c>
      <c r="G7" s="103">
        <v>23</v>
      </c>
      <c r="H7" s="103">
        <v>11171</v>
      </c>
      <c r="I7" s="103">
        <v>8955</v>
      </c>
      <c r="J7" s="103">
        <v>447</v>
      </c>
      <c r="K7" s="84">
        <v>84</v>
      </c>
      <c r="L7" s="91">
        <f t="shared" si="0"/>
        <v>324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2242</v>
      </c>
      <c r="F9" s="103">
        <v>2064</v>
      </c>
      <c r="G9" s="103">
        <v>3</v>
      </c>
      <c r="H9" s="85">
        <v>2100</v>
      </c>
      <c r="I9" s="103">
        <v>1519</v>
      </c>
      <c r="J9" s="103">
        <v>142</v>
      </c>
      <c r="K9" s="84">
        <v>5</v>
      </c>
      <c r="L9" s="91">
        <f t="shared" si="0"/>
        <v>178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13</v>
      </c>
      <c r="F10" s="103">
        <v>9</v>
      </c>
      <c r="G10" s="103"/>
      <c r="H10" s="103">
        <v>11</v>
      </c>
      <c r="I10" s="103">
        <v>2</v>
      </c>
      <c r="J10" s="103">
        <v>2</v>
      </c>
      <c r="K10" s="84">
        <v>1</v>
      </c>
      <c r="L10" s="91">
        <f t="shared" si="0"/>
        <v>4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>
        <v>3</v>
      </c>
      <c r="F11" s="103">
        <v>3</v>
      </c>
      <c r="G11" s="103"/>
      <c r="H11" s="103">
        <v>3</v>
      </c>
      <c r="I11" s="103">
        <v>3</v>
      </c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312</v>
      </c>
      <c r="F12" s="103">
        <v>303</v>
      </c>
      <c r="G12" s="103"/>
      <c r="H12" s="103">
        <v>305</v>
      </c>
      <c r="I12" s="103">
        <v>212</v>
      </c>
      <c r="J12" s="103">
        <v>7</v>
      </c>
      <c r="K12" s="84"/>
      <c r="L12" s="91">
        <f t="shared" si="0"/>
        <v>9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6</v>
      </c>
      <c r="F13" s="103"/>
      <c r="G13" s="103"/>
      <c r="H13" s="103">
        <v>2</v>
      </c>
      <c r="I13" s="103"/>
      <c r="J13" s="103">
        <v>4</v>
      </c>
      <c r="K13" s="84">
        <v>4</v>
      </c>
      <c r="L13" s="91">
        <f t="shared" si="0"/>
        <v>6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135</v>
      </c>
      <c r="F14" s="106">
        <v>122</v>
      </c>
      <c r="G14" s="106"/>
      <c r="H14" s="106">
        <v>126</v>
      </c>
      <c r="I14" s="106">
        <v>122</v>
      </c>
      <c r="J14" s="106">
        <v>9</v>
      </c>
      <c r="K14" s="94">
        <v>1</v>
      </c>
      <c r="L14" s="91">
        <f t="shared" si="0"/>
        <v>13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>
        <v>37</v>
      </c>
      <c r="F15" s="106">
        <v>34</v>
      </c>
      <c r="G15" s="106"/>
      <c r="H15" s="106">
        <v>35</v>
      </c>
      <c r="I15" s="106">
        <v>28</v>
      </c>
      <c r="J15" s="106">
        <v>2</v>
      </c>
      <c r="K15" s="94">
        <v>1</v>
      </c>
      <c r="L15" s="91">
        <f t="shared" si="0"/>
        <v>3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19335</v>
      </c>
      <c r="F16" s="84">
        <f t="shared" si="1"/>
        <v>16344</v>
      </c>
      <c r="G16" s="84">
        <f t="shared" si="1"/>
        <v>58</v>
      </c>
      <c r="H16" s="84">
        <f t="shared" si="1"/>
        <v>16053</v>
      </c>
      <c r="I16" s="84">
        <f t="shared" si="1"/>
        <v>10841</v>
      </c>
      <c r="J16" s="84">
        <f t="shared" si="1"/>
        <v>3282</v>
      </c>
      <c r="K16" s="84">
        <f t="shared" si="1"/>
        <v>1447</v>
      </c>
      <c r="L16" s="91">
        <f t="shared" si="0"/>
        <v>2991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570</v>
      </c>
      <c r="F17" s="84">
        <v>473</v>
      </c>
      <c r="G17" s="84">
        <v>1</v>
      </c>
      <c r="H17" s="84">
        <v>495</v>
      </c>
      <c r="I17" s="84">
        <v>386</v>
      </c>
      <c r="J17" s="84">
        <v>75</v>
      </c>
      <c r="K17" s="84">
        <v>33</v>
      </c>
      <c r="L17" s="91">
        <f t="shared" si="0"/>
        <v>97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634</v>
      </c>
      <c r="F18" s="84">
        <v>389</v>
      </c>
      <c r="G18" s="84">
        <v>7</v>
      </c>
      <c r="H18" s="84">
        <v>459</v>
      </c>
      <c r="I18" s="84">
        <v>342</v>
      </c>
      <c r="J18" s="84">
        <v>175</v>
      </c>
      <c r="K18" s="84">
        <v>47</v>
      </c>
      <c r="L18" s="91">
        <f t="shared" si="0"/>
        <v>245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30</v>
      </c>
      <c r="F20" s="84">
        <v>21</v>
      </c>
      <c r="G20" s="84"/>
      <c r="H20" s="84">
        <v>24</v>
      </c>
      <c r="I20" s="84">
        <v>8</v>
      </c>
      <c r="J20" s="84">
        <v>6</v>
      </c>
      <c r="K20" s="84">
        <v>2</v>
      </c>
      <c r="L20" s="91">
        <f t="shared" si="0"/>
        <v>9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848</v>
      </c>
      <c r="F25" s="94">
        <v>542</v>
      </c>
      <c r="G25" s="94">
        <v>8</v>
      </c>
      <c r="H25" s="94">
        <v>592</v>
      </c>
      <c r="I25" s="94">
        <v>350</v>
      </c>
      <c r="J25" s="94">
        <v>256</v>
      </c>
      <c r="K25" s="94">
        <v>82</v>
      </c>
      <c r="L25" s="91">
        <f t="shared" si="0"/>
        <v>306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6863</v>
      </c>
      <c r="F26" s="84">
        <v>5865</v>
      </c>
      <c r="G26" s="84">
        <v>1</v>
      </c>
      <c r="H26" s="84">
        <v>6340</v>
      </c>
      <c r="I26" s="84">
        <v>4312</v>
      </c>
      <c r="J26" s="84">
        <v>523</v>
      </c>
      <c r="K26" s="84">
        <v>53</v>
      </c>
      <c r="L26" s="91">
        <f t="shared" si="0"/>
        <v>998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135</v>
      </c>
      <c r="F27" s="111">
        <v>113</v>
      </c>
      <c r="G27" s="111"/>
      <c r="H27" s="111">
        <v>122</v>
      </c>
      <c r="I27" s="111">
        <v>75</v>
      </c>
      <c r="J27" s="111">
        <v>13</v>
      </c>
      <c r="K27" s="111">
        <v>10</v>
      </c>
      <c r="L27" s="91">
        <f t="shared" si="0"/>
        <v>22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11918</v>
      </c>
      <c r="F28" s="84">
        <v>10503</v>
      </c>
      <c r="G28" s="84">
        <v>16</v>
      </c>
      <c r="H28" s="84">
        <v>10611</v>
      </c>
      <c r="I28" s="84">
        <v>9231</v>
      </c>
      <c r="J28" s="84">
        <v>1307</v>
      </c>
      <c r="K28" s="84">
        <v>309</v>
      </c>
      <c r="L28" s="91">
        <f t="shared" si="0"/>
        <v>1415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15043</v>
      </c>
      <c r="F29" s="84">
        <v>9375</v>
      </c>
      <c r="G29" s="84">
        <v>94</v>
      </c>
      <c r="H29" s="84">
        <v>10381</v>
      </c>
      <c r="I29" s="84">
        <v>8409</v>
      </c>
      <c r="J29" s="84">
        <v>4662</v>
      </c>
      <c r="K29" s="84">
        <v>1251</v>
      </c>
      <c r="L29" s="91">
        <f t="shared" si="0"/>
        <v>5668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1439</v>
      </c>
      <c r="F30" s="84">
        <v>1368</v>
      </c>
      <c r="G30" s="84">
        <v>5</v>
      </c>
      <c r="H30" s="84">
        <v>1381</v>
      </c>
      <c r="I30" s="84">
        <v>1171</v>
      </c>
      <c r="J30" s="84">
        <v>58</v>
      </c>
      <c r="K30" s="84">
        <v>7</v>
      </c>
      <c r="L30" s="91">
        <f t="shared" si="0"/>
        <v>71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1381</v>
      </c>
      <c r="F31" s="84">
        <v>1177</v>
      </c>
      <c r="G31" s="84">
        <v>9</v>
      </c>
      <c r="H31" s="84">
        <v>1137</v>
      </c>
      <c r="I31" s="84">
        <v>1018</v>
      </c>
      <c r="J31" s="84">
        <v>244</v>
      </c>
      <c r="K31" s="84">
        <v>10</v>
      </c>
      <c r="L31" s="91">
        <f t="shared" si="0"/>
        <v>204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138</v>
      </c>
      <c r="F32" s="84">
        <v>102</v>
      </c>
      <c r="G32" s="84"/>
      <c r="H32" s="84">
        <v>96</v>
      </c>
      <c r="I32" s="84">
        <v>66</v>
      </c>
      <c r="J32" s="84">
        <v>42</v>
      </c>
      <c r="K32" s="84">
        <v>12</v>
      </c>
      <c r="L32" s="91">
        <f t="shared" si="0"/>
        <v>36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16</v>
      </c>
      <c r="F33" s="84">
        <v>10</v>
      </c>
      <c r="G33" s="84">
        <v>1</v>
      </c>
      <c r="H33" s="84">
        <v>9</v>
      </c>
      <c r="I33" s="84">
        <v>2</v>
      </c>
      <c r="J33" s="84">
        <v>7</v>
      </c>
      <c r="K33" s="84">
        <v>4</v>
      </c>
      <c r="L33" s="91">
        <f t="shared" si="0"/>
        <v>6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5</v>
      </c>
      <c r="F34" s="84">
        <v>3</v>
      </c>
      <c r="G34" s="84"/>
      <c r="H34" s="84">
        <v>3</v>
      </c>
      <c r="I34" s="84">
        <v>3</v>
      </c>
      <c r="J34" s="84">
        <v>2</v>
      </c>
      <c r="K34" s="84">
        <v>1</v>
      </c>
      <c r="L34" s="91">
        <f t="shared" si="0"/>
        <v>2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30</v>
      </c>
      <c r="F35" s="84">
        <v>30</v>
      </c>
      <c r="G35" s="84"/>
      <c r="H35" s="84">
        <v>30</v>
      </c>
      <c r="I35" s="84">
        <v>2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195</v>
      </c>
      <c r="F36" s="84">
        <v>127</v>
      </c>
      <c r="G36" s="84">
        <v>2</v>
      </c>
      <c r="H36" s="84">
        <v>129</v>
      </c>
      <c r="I36" s="84">
        <v>43</v>
      </c>
      <c r="J36" s="84">
        <v>66</v>
      </c>
      <c r="K36" s="84">
        <v>35</v>
      </c>
      <c r="L36" s="91">
        <f t="shared" si="0"/>
        <v>68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720</v>
      </c>
      <c r="F37" s="84">
        <v>508</v>
      </c>
      <c r="G37" s="84"/>
      <c r="H37" s="84">
        <v>591</v>
      </c>
      <c r="I37" s="84">
        <v>380</v>
      </c>
      <c r="J37" s="84">
        <v>129</v>
      </c>
      <c r="K37" s="84">
        <v>64</v>
      </c>
      <c r="L37" s="91">
        <f t="shared" si="0"/>
        <v>212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8</v>
      </c>
      <c r="F38" s="84">
        <v>4</v>
      </c>
      <c r="G38" s="84"/>
      <c r="H38" s="84">
        <v>7</v>
      </c>
      <c r="I38" s="84">
        <v>3</v>
      </c>
      <c r="J38" s="84">
        <v>1</v>
      </c>
      <c r="K38" s="84">
        <v>1</v>
      </c>
      <c r="L38" s="91">
        <f t="shared" si="0"/>
        <v>4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28</v>
      </c>
      <c r="F39" s="84">
        <v>23</v>
      </c>
      <c r="G39" s="84"/>
      <c r="H39" s="84">
        <v>26</v>
      </c>
      <c r="I39" s="84">
        <v>20</v>
      </c>
      <c r="J39" s="84">
        <v>2</v>
      </c>
      <c r="K39" s="84"/>
      <c r="L39" s="91">
        <f t="shared" si="0"/>
        <v>5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27517</v>
      </c>
      <c r="F40" s="94">
        <v>19737</v>
      </c>
      <c r="G40" s="94">
        <v>111</v>
      </c>
      <c r="H40" s="94">
        <v>20461</v>
      </c>
      <c r="I40" s="94">
        <v>14333</v>
      </c>
      <c r="J40" s="94">
        <v>7056</v>
      </c>
      <c r="K40" s="94">
        <v>1757</v>
      </c>
      <c r="L40" s="91">
        <f t="shared" si="0"/>
        <v>7780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16391</v>
      </c>
      <c r="F41" s="84">
        <v>15020</v>
      </c>
      <c r="G41" s="84"/>
      <c r="H41" s="84">
        <v>14688</v>
      </c>
      <c r="I41" s="121" t="s">
        <v>210</v>
      </c>
      <c r="J41" s="84">
        <v>1703</v>
      </c>
      <c r="K41" s="84">
        <v>174</v>
      </c>
      <c r="L41" s="91">
        <f t="shared" si="0"/>
        <v>1371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131</v>
      </c>
      <c r="F42" s="84">
        <v>98</v>
      </c>
      <c r="G42" s="84"/>
      <c r="H42" s="84">
        <v>112</v>
      </c>
      <c r="I42" s="121" t="s">
        <v>210</v>
      </c>
      <c r="J42" s="84">
        <v>19</v>
      </c>
      <c r="K42" s="84"/>
      <c r="L42" s="91">
        <f t="shared" si="0"/>
        <v>33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202</v>
      </c>
      <c r="F43" s="84">
        <v>193</v>
      </c>
      <c r="G43" s="84"/>
      <c r="H43" s="84">
        <v>194</v>
      </c>
      <c r="I43" s="84">
        <v>141</v>
      </c>
      <c r="J43" s="84">
        <v>8</v>
      </c>
      <c r="K43" s="84"/>
      <c r="L43" s="91">
        <f t="shared" si="0"/>
        <v>9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28</v>
      </c>
      <c r="F44" s="84">
        <v>25</v>
      </c>
      <c r="G44" s="84"/>
      <c r="H44" s="84">
        <v>27</v>
      </c>
      <c r="I44" s="84">
        <v>16</v>
      </c>
      <c r="J44" s="84">
        <v>1</v>
      </c>
      <c r="K44" s="84"/>
      <c r="L44" s="91">
        <f t="shared" si="0"/>
        <v>3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16621</v>
      </c>
      <c r="F45" s="84">
        <f aca="true" t="shared" si="2" ref="F45:K45">F41+F43+F44</f>
        <v>15238</v>
      </c>
      <c r="G45" s="84">
        <f t="shared" si="2"/>
        <v>0</v>
      </c>
      <c r="H45" s="84">
        <f t="shared" si="2"/>
        <v>14909</v>
      </c>
      <c r="I45" s="84">
        <f>I43+I44</f>
        <v>157</v>
      </c>
      <c r="J45" s="84">
        <f t="shared" si="2"/>
        <v>1712</v>
      </c>
      <c r="K45" s="84">
        <f t="shared" si="2"/>
        <v>174</v>
      </c>
      <c r="L45" s="91">
        <f t="shared" si="0"/>
        <v>1383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64321</v>
      </c>
      <c r="F46" s="84">
        <f t="shared" si="3"/>
        <v>51861</v>
      </c>
      <c r="G46" s="84">
        <f t="shared" si="3"/>
        <v>177</v>
      </c>
      <c r="H46" s="84">
        <f t="shared" si="3"/>
        <v>52015</v>
      </c>
      <c r="I46" s="84">
        <f t="shared" si="3"/>
        <v>25681</v>
      </c>
      <c r="J46" s="84">
        <f t="shared" si="3"/>
        <v>12306</v>
      </c>
      <c r="K46" s="84">
        <f t="shared" si="3"/>
        <v>3460</v>
      </c>
      <c r="L46" s="91">
        <f t="shared" si="0"/>
        <v>12460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&amp;LE0D2A3D5&amp;C&amp;R2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260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2413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190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273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591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772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247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325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206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2316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20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69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191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491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126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8316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522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293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97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4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2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9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17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27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432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2179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475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399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>
        <v>4</v>
      </c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3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506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633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206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&amp;LE0D2A3D5&amp;C&amp;R3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46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2301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1605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227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616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24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123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69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12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8242300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14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19</v>
      </c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1029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7677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191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125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75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3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75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364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826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1586355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2435</v>
      </c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9</v>
      </c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77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3272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6744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5427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15560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11957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266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4370262734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139463765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202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170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1531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386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135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94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41479</v>
      </c>
      <c r="F58" s="109">
        <f>F59+F62+F63+F64</f>
        <v>8691</v>
      </c>
      <c r="G58" s="109">
        <f>G59+G62+G63+G64</f>
        <v>1433</v>
      </c>
      <c r="H58" s="109">
        <f>H59+H62+H63+H64</f>
        <v>257</v>
      </c>
      <c r="I58" s="109">
        <f>I59+I62+I63+I64</f>
        <v>155</v>
      </c>
    </row>
    <row r="59" spans="1:9" ht="13.5" customHeight="1">
      <c r="A59" s="201" t="s">
        <v>103</v>
      </c>
      <c r="B59" s="201"/>
      <c r="C59" s="201"/>
      <c r="D59" s="201"/>
      <c r="E59" s="94">
        <v>14617</v>
      </c>
      <c r="F59" s="94">
        <v>982</v>
      </c>
      <c r="G59" s="94">
        <v>254</v>
      </c>
      <c r="H59" s="94">
        <v>98</v>
      </c>
      <c r="I59" s="94">
        <v>102</v>
      </c>
    </row>
    <row r="60" spans="1:9" ht="13.5" customHeight="1">
      <c r="A60" s="249" t="s">
        <v>203</v>
      </c>
      <c r="B60" s="250"/>
      <c r="C60" s="250"/>
      <c r="D60" s="251"/>
      <c r="E60" s="86">
        <v>1287</v>
      </c>
      <c r="F60" s="86">
        <v>595</v>
      </c>
      <c r="G60" s="86">
        <v>225</v>
      </c>
      <c r="H60" s="86">
        <v>92</v>
      </c>
      <c r="I60" s="86">
        <v>100</v>
      </c>
    </row>
    <row r="61" spans="1:9" ht="13.5" customHeight="1">
      <c r="A61" s="249" t="s">
        <v>204</v>
      </c>
      <c r="B61" s="250"/>
      <c r="C61" s="250"/>
      <c r="D61" s="251"/>
      <c r="E61" s="86">
        <v>11006</v>
      </c>
      <c r="F61" s="86">
        <v>160</v>
      </c>
      <c r="G61" s="86">
        <v>5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312</v>
      </c>
      <c r="F62" s="84">
        <v>236</v>
      </c>
      <c r="G62" s="84">
        <v>42</v>
      </c>
      <c r="H62" s="84">
        <v>2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12586</v>
      </c>
      <c r="F63" s="84">
        <v>6586</v>
      </c>
      <c r="G63" s="84">
        <v>1084</v>
      </c>
      <c r="H63" s="84">
        <v>152</v>
      </c>
      <c r="I63" s="84">
        <v>53</v>
      </c>
    </row>
    <row r="64" spans="1:9" ht="13.5" customHeight="1">
      <c r="A64" s="201" t="s">
        <v>108</v>
      </c>
      <c r="B64" s="201"/>
      <c r="C64" s="201"/>
      <c r="D64" s="201"/>
      <c r="E64" s="84">
        <v>13964</v>
      </c>
      <c r="F64" s="84">
        <v>887</v>
      </c>
      <c r="G64" s="84">
        <v>53</v>
      </c>
      <c r="H64" s="84">
        <v>5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22688</v>
      </c>
      <c r="G68" s="115">
        <v>410993400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10827</v>
      </c>
      <c r="G69" s="117">
        <v>277938336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11861</v>
      </c>
      <c r="G70" s="117">
        <v>133055064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8527</v>
      </c>
      <c r="G71" s="115">
        <v>72226689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>
        <v>5</v>
      </c>
      <c r="G72" s="117">
        <v>36299</v>
      </c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13</v>
      </c>
      <c r="G73" s="117">
        <v>982517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138</v>
      </c>
      <c r="G74" s="117">
        <v>5407652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&amp;LE0D2A3D5&amp;C&amp;R4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28.116366000325044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44.08897014015844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32.03125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24.900793650793652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10.163551401869158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100.29694760995739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553.3510638297872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684.2659574468086</v>
      </c>
    </row>
    <row r="11" spans="1:4" ht="16.5" customHeight="1">
      <c r="A11" s="223" t="s">
        <v>62</v>
      </c>
      <c r="B11" s="225"/>
      <c r="C11" s="10">
        <v>9</v>
      </c>
      <c r="D11" s="84">
        <v>60.3913043478261</v>
      </c>
    </row>
    <row r="12" spans="1:4" ht="16.5" customHeight="1">
      <c r="A12" s="252" t="s">
        <v>103</v>
      </c>
      <c r="B12" s="252"/>
      <c r="C12" s="10">
        <v>10</v>
      </c>
      <c r="D12" s="84">
        <v>69.6521739130435</v>
      </c>
    </row>
    <row r="13" spans="1:4" ht="16.5" customHeight="1">
      <c r="A13" s="249" t="s">
        <v>203</v>
      </c>
      <c r="B13" s="251"/>
      <c r="C13" s="10">
        <v>11</v>
      </c>
      <c r="D13" s="94">
        <v>191</v>
      </c>
    </row>
    <row r="14" spans="1:4" ht="16.5" customHeight="1">
      <c r="A14" s="249" t="s">
        <v>204</v>
      </c>
      <c r="B14" s="251"/>
      <c r="C14" s="10">
        <v>12</v>
      </c>
      <c r="D14" s="94">
        <v>8.69565217391304</v>
      </c>
    </row>
    <row r="15" spans="1:4" ht="16.5" customHeight="1">
      <c r="A15" s="252" t="s">
        <v>30</v>
      </c>
      <c r="B15" s="252"/>
      <c r="C15" s="10">
        <v>13</v>
      </c>
      <c r="D15" s="84">
        <v>89.7391304347826</v>
      </c>
    </row>
    <row r="16" spans="1:4" ht="16.5" customHeight="1">
      <c r="A16" s="252" t="s">
        <v>104</v>
      </c>
      <c r="B16" s="252"/>
      <c r="C16" s="10">
        <v>14</v>
      </c>
      <c r="D16" s="84">
        <v>92.6086956521739</v>
      </c>
    </row>
    <row r="17" spans="1:5" ht="16.5" customHeight="1">
      <c r="A17" s="252" t="s">
        <v>108</v>
      </c>
      <c r="B17" s="252"/>
      <c r="C17" s="10">
        <v>15</v>
      </c>
      <c r="D17" s="84">
        <v>27.7391304347826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&amp;LE0D2A3D5&amp;C&amp;R5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2023-02-07T09:26:21Z</cp:lastPrinted>
  <dcterms:created xsi:type="dcterms:W3CDTF">2004-04-20T14:33:35Z</dcterms:created>
  <dcterms:modified xsi:type="dcterms:W3CDTF">2023-02-07T09:26:24Z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мзс_10011_4.2022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97D5E513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