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<sst xmlns="http://schemas.openxmlformats.org/spreadsheetml/2006/main" count="187" uniqueCount="159">
  <si>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</si>
  <si>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</si>
  <si>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</si>
  <si>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</si>
  <si>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</si>
  <si>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</si>
  <si>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</si>
  <si>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</si>
  <si>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</si>
  <si>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</si>
  <si>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</si>
  <si>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</si>
  <si>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</si>
  <si>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</si>
  <si>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</si>
  <si>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</si>
  <si>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</si>
  <si>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</si>
  <si>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</si>
  <si>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</si>
  <si>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</si>
  <si>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</si>
  <si>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</si>
  <si>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</si>
  <si>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</si>
  <si>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</si>
  <si>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</si>
  <si>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</si>
  <si>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</si>
  <si>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</si>
  <si>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</si>
  <si>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</si>
  <si>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</si>
  <si>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</si>
  <si>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</si>
  <si>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</si>
  <si>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</si>
  <si>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</si>
  <si>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</si>
  <si>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</si>
  <si>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</si>
  <si>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</si>
  <si>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</si>
  <si>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</si>
  <si>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</si>
  <si>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</si>
  <si>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</si>
  <si>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</si>
  <si>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</si>
  <si>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</si>
  <si>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</si>
  <si>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</si>
  <si>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</si>
  <si>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</si>
  <si>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</si>
  <si>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</si>
  <si>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</si>
  <si>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</si>
  <si>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</si>
  <si>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</si>
  <si>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</si>
  <si>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</si>
  <si>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</si>
  <si>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</si>
  <si>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</si>
  <si>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</si>
  <si>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</si>
  <si>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</si>
  <si>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</si>
  <si>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</si>
  <si>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</si>
  <si>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</si>
  <si>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</si>
  <si>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</si>
  <si>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</si>
  <si>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</si>
  <si>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</si>
  <si>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</si>
  <si>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</si>
  <si>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</si>
  <si>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</si>
  <si>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</si>
  <si>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</si>
  <si>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</si>
  <si>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</si>
  <si>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</si>
  <si>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</si>
  <si>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</si>
  <si>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</si>
  <si>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</si>
  <si>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</si>
  <si>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</si>
  <si>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</si>
  <si>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</si>
  <si>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</si>
  <si>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</si>
  <si>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</si>
  <si>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</si>
  <si>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</si>
  <si>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</si>
  <si>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</si>
  <si>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</si>
  <si>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</si>
  <si>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</si>
  <si>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</si>
  <si>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</si>
  <si>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</si>
  <si>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</si>
  <si>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</si>
  <si>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</si>
  <si>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</si>
  <si>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</si>
  <si>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</si>
  <si>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</si>
  <si>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</si>
  <si>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</si>
  <si>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</si>
  <si>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</si>
  <si>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</si>
  <si>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</si>
  <si>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</si>
  <si>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</si>
  <si>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</si>
  <si>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</si>
  <si>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</si>
  <si>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Кiровоградській областi</t>
  </si>
  <si>
    <t>25006. Кіровоградська область.м. Кіровоград</t>
  </si>
  <si>
    <t>вул. Велика Перспективна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</si>
  <si>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</si>
  <si>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</si>
  <si>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</si>
  <si>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</si>
  <si>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</si>
  <si>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</si>
  <si>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</si>
  <si>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</si>
  <si>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</si>
  <si>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</si>
  <si>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</si>
  <si>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</si>
  <si>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</si>
  <si>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</si>
  <si>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</si>
  <si>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</si>
  <si>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</si>
  <si>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</si>
  <si>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</si>
  <si>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</si>
  <si>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</si>
  <si>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</si>
  <si>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</si>
  <si>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</si>
  <si>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</si>
  <si>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</si>
  <si>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С.В. Літвінов</t>
  </si>
  <si>
    <t>В.В. Чекирлан</t>
  </si>
  <si>
    <t>0522 144707</t>
  </si>
  <si>
    <t>stat@kr.court.gov.ua</t>
  </si>
  <si>
    <t>8 лютого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</si>
</sst>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40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&amp;LC48735BB&amp;C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18427</v>
      </c>
      <c r="D6" s="88">
        <f>SUM(D7,D10,D13,D14,D15,D21,D24,D25,D18,D19,D20)</f>
        <v>19861188.650000006</v>
      </c>
      <c r="E6" s="88">
        <f>SUM(E7,E10,E13,E14,E15,E21,E24,E25,E18,E19,E20)</f>
        <v>14641</v>
      </c>
      <c r="F6" s="88">
        <f>SUM(F7,F10,F13,F14,F15,F21,F24,F25,F18,F19,F20)</f>
        <v>16018611.62000001</v>
      </c>
      <c r="G6" s="88">
        <f>SUM(G7,G10,G13,G14,G15,G21,G24,G25,G18,G19,G20)</f>
        <v>445</v>
      </c>
      <c r="H6" s="88">
        <f>SUM(H7,H10,H13,H14,H15,H21,H24,H25,H18,H19,H20)</f>
        <v>588393.59</v>
      </c>
      <c r="I6" s="88">
        <f>SUM(I7,I10,I13,I14,I15,I21,I24,I25,I18,I19,I20)</f>
        <v>1623</v>
      </c>
      <c r="J6" s="88">
        <f>SUM(J7,J10,J13,J14,J15,J21,J24,J25,J18,J19,J20)</f>
        <v>1489061.2499999998</v>
      </c>
      <c r="K6" s="88">
        <f>SUM(K7,K10,K13,K14,K15,K21,K24,K25,K18,K19,K20)</f>
        <v>2118</v>
      </c>
      <c r="L6" s="88">
        <f>SUM(L7,L10,L13,L14,L15,L21,L24,L25,L18,L19,L20)</f>
        <v>1852012.4500000002</v>
      </c>
    </row>
    <row r="7" spans="1:12" ht="12.75" customHeight="1">
      <c r="A7" s="86">
        <v>2</v>
      </c>
      <c r="B7" s="89" t="s">
        <v>68</v>
      </c>
      <c r="C7" s="90">
        <v>4616</v>
      </c>
      <c r="D7" s="90">
        <v>10397558.51</v>
      </c>
      <c r="E7" s="90">
        <v>3326</v>
      </c>
      <c r="F7" s="90">
        <v>8098702.16</v>
      </c>
      <c r="G7" s="90">
        <v>174</v>
      </c>
      <c r="H7" s="90">
        <v>384207.29</v>
      </c>
      <c r="I7" s="90">
        <v>451</v>
      </c>
      <c r="J7" s="90">
        <v>513605.1</v>
      </c>
      <c r="K7" s="90">
        <v>804</v>
      </c>
      <c r="L7" s="90">
        <v>1078292.6</v>
      </c>
    </row>
    <row r="8" spans="1:12" ht="12.75">
      <c r="A8" s="86">
        <v>3</v>
      </c>
      <c r="B8" s="91" t="s">
        <v>69</v>
      </c>
      <c r="C8" s="90">
        <v>2646</v>
      </c>
      <c r="D8" s="90">
        <v>7591020.31</v>
      </c>
      <c r="E8" s="90">
        <v>2475</v>
      </c>
      <c r="F8" s="90">
        <v>6524459.04</v>
      </c>
      <c r="G8" s="90">
        <v>150</v>
      </c>
      <c r="H8" s="90">
        <v>352537.95</v>
      </c>
      <c r="I8" s="90">
        <v>58</v>
      </c>
      <c r="J8" s="90">
        <v>100970.52</v>
      </c>
      <c r="K8" s="90">
        <v>49</v>
      </c>
      <c r="L8" s="90">
        <v>128988.87</v>
      </c>
    </row>
    <row r="9" spans="1:12" ht="12.75">
      <c r="A9" s="86">
        <v>4</v>
      </c>
      <c r="B9" s="91" t="s">
        <v>70</v>
      </c>
      <c r="C9" s="90">
        <v>1970</v>
      </c>
      <c r="D9" s="90">
        <v>2806538.2</v>
      </c>
      <c r="E9" s="90">
        <v>851</v>
      </c>
      <c r="F9" s="90">
        <v>1574243.12</v>
      </c>
      <c r="G9" s="90">
        <v>24</v>
      </c>
      <c r="H9" s="90">
        <v>31669.34</v>
      </c>
      <c r="I9" s="90">
        <v>393</v>
      </c>
      <c r="J9" s="90">
        <v>412634.58</v>
      </c>
      <c r="K9" s="90">
        <v>755</v>
      </c>
      <c r="L9" s="90">
        <v>949303.729999999</v>
      </c>
    </row>
    <row r="10" spans="1:12" ht="12.75">
      <c r="A10" s="86">
        <v>5</v>
      </c>
      <c r="B10" s="89" t="s">
        <v>71</v>
      </c>
      <c r="C10" s="90">
        <v>3656</v>
      </c>
      <c r="D10" s="90">
        <v>4438884.60000001</v>
      </c>
      <c r="E10" s="90">
        <v>2520</v>
      </c>
      <c r="F10" s="90">
        <v>3392888.44</v>
      </c>
      <c r="G10" s="90">
        <v>80</v>
      </c>
      <c r="H10" s="90">
        <v>95654.7</v>
      </c>
      <c r="I10" s="90">
        <v>691</v>
      </c>
      <c r="J10" s="90">
        <v>827708.45</v>
      </c>
      <c r="K10" s="90">
        <v>454</v>
      </c>
      <c r="L10" s="90">
        <v>477447.8</v>
      </c>
    </row>
    <row r="11" spans="1:12" ht="12.75">
      <c r="A11" s="86">
        <v>6</v>
      </c>
      <c r="B11" s="91" t="s">
        <v>72</v>
      </c>
      <c r="C11" s="90">
        <v>357</v>
      </c>
      <c r="D11" s="90">
        <v>1030802.2</v>
      </c>
      <c r="E11" s="90">
        <v>277</v>
      </c>
      <c r="F11" s="90">
        <v>895155.3</v>
      </c>
      <c r="G11" s="90">
        <v>7</v>
      </c>
      <c r="H11" s="90">
        <v>39483.5</v>
      </c>
      <c r="I11" s="90">
        <v>54</v>
      </c>
      <c r="J11" s="90">
        <v>98572.35</v>
      </c>
      <c r="K11" s="90">
        <v>33</v>
      </c>
      <c r="L11" s="90">
        <v>74430</v>
      </c>
    </row>
    <row r="12" spans="1:12" ht="12.75">
      <c r="A12" s="86">
        <v>7</v>
      </c>
      <c r="B12" s="91" t="s">
        <v>73</v>
      </c>
      <c r="C12" s="90">
        <v>3299</v>
      </c>
      <c r="D12" s="90">
        <v>3408082.40000001</v>
      </c>
      <c r="E12" s="90">
        <v>2243</v>
      </c>
      <c r="F12" s="90">
        <v>2497733.14</v>
      </c>
      <c r="G12" s="90">
        <v>73</v>
      </c>
      <c r="H12" s="90">
        <v>56171.2</v>
      </c>
      <c r="I12" s="90">
        <v>637</v>
      </c>
      <c r="J12" s="90">
        <v>729136.1</v>
      </c>
      <c r="K12" s="90">
        <v>421</v>
      </c>
      <c r="L12" s="90">
        <v>403017.8</v>
      </c>
    </row>
    <row r="13" spans="1:12" ht="12.75">
      <c r="A13" s="86">
        <v>8</v>
      </c>
      <c r="B13" s="89" t="s">
        <v>18</v>
      </c>
      <c r="C13" s="90">
        <v>2671</v>
      </c>
      <c r="D13" s="90">
        <v>2653523.2</v>
      </c>
      <c r="E13" s="90">
        <v>2490</v>
      </c>
      <c r="F13" s="90">
        <v>2468344.32</v>
      </c>
      <c r="G13" s="90">
        <v>172</v>
      </c>
      <c r="H13" s="90">
        <v>98457.4</v>
      </c>
      <c r="I13" s="90">
        <v>47</v>
      </c>
      <c r="J13" s="90">
        <v>39026.8</v>
      </c>
      <c r="K13" s="90">
        <v>37</v>
      </c>
      <c r="L13" s="90">
        <v>34650.6</v>
      </c>
    </row>
    <row r="14" spans="1:12" ht="12.75">
      <c r="A14" s="86">
        <v>9</v>
      </c>
      <c r="B14" s="89" t="s">
        <v>19</v>
      </c>
      <c r="C14" s="90">
        <v>22</v>
      </c>
      <c r="D14" s="90">
        <v>40612.04</v>
      </c>
      <c r="E14" s="90">
        <v>21</v>
      </c>
      <c r="F14" s="90">
        <v>37784.45</v>
      </c>
      <c r="G14" s="90"/>
      <c r="H14" s="90"/>
      <c r="I14" s="90">
        <v>1</v>
      </c>
      <c r="J14" s="90">
        <v>908</v>
      </c>
      <c r="K14" s="90"/>
      <c r="L14" s="90"/>
    </row>
    <row r="15" spans="1:12" ht="89.25" customHeight="1">
      <c r="A15" s="86">
        <v>10</v>
      </c>
      <c r="B15" s="89" t="s">
        <v>92</v>
      </c>
      <c r="C15" s="90">
        <v>1671</v>
      </c>
      <c r="D15" s="90">
        <v>896468.199999999</v>
      </c>
      <c r="E15" s="90">
        <v>1467</v>
      </c>
      <c r="F15" s="90">
        <v>813145.999999999</v>
      </c>
      <c r="G15" s="90">
        <v>14</v>
      </c>
      <c r="H15" s="90">
        <v>6345.1</v>
      </c>
      <c r="I15" s="90"/>
      <c r="J15" s="90"/>
      <c r="K15" s="90">
        <v>194</v>
      </c>
      <c r="L15" s="90">
        <v>106683</v>
      </c>
    </row>
    <row r="16" spans="1:12" ht="12.75">
      <c r="A16" s="86">
        <v>11</v>
      </c>
      <c r="B16" s="91" t="s">
        <v>72</v>
      </c>
      <c r="C16" s="90">
        <v>73</v>
      </c>
      <c r="D16" s="90">
        <v>90662.5</v>
      </c>
      <c r="E16" s="90">
        <v>59</v>
      </c>
      <c r="F16" s="90">
        <v>72767.2</v>
      </c>
      <c r="G16" s="90"/>
      <c r="H16" s="90"/>
      <c r="I16" s="90"/>
      <c r="J16" s="90"/>
      <c r="K16" s="90">
        <v>14</v>
      </c>
      <c r="L16" s="90">
        <v>17367</v>
      </c>
    </row>
    <row r="17" spans="1:12" ht="12.75">
      <c r="A17" s="86">
        <v>12</v>
      </c>
      <c r="B17" s="91" t="s">
        <v>73</v>
      </c>
      <c r="C17" s="90">
        <v>1598</v>
      </c>
      <c r="D17" s="90">
        <v>805805.699999999</v>
      </c>
      <c r="E17" s="90">
        <v>1408</v>
      </c>
      <c r="F17" s="90">
        <v>740378.799999999</v>
      </c>
      <c r="G17" s="90">
        <v>14</v>
      </c>
      <c r="H17" s="90">
        <v>6345.1</v>
      </c>
      <c r="I17" s="90"/>
      <c r="J17" s="90"/>
      <c r="K17" s="90">
        <v>180</v>
      </c>
      <c r="L17" s="90">
        <v>89316</v>
      </c>
    </row>
    <row r="18" spans="1:12" ht="12.75">
      <c r="A18" s="86">
        <v>13</v>
      </c>
      <c r="B18" s="92" t="s">
        <v>93</v>
      </c>
      <c r="C18" s="90">
        <v>5650</v>
      </c>
      <c r="D18" s="90">
        <v>1400752.2</v>
      </c>
      <c r="E18" s="90">
        <v>4682</v>
      </c>
      <c r="F18" s="90">
        <v>1183262.20000001</v>
      </c>
      <c r="G18" s="90">
        <v>3</v>
      </c>
      <c r="H18" s="90">
        <v>1488.6</v>
      </c>
      <c r="I18" s="90">
        <v>429</v>
      </c>
      <c r="J18" s="90">
        <v>106076.2</v>
      </c>
      <c r="K18" s="90">
        <v>624</v>
      </c>
      <c r="L18" s="90">
        <v>149604.3</v>
      </c>
    </row>
    <row r="19" spans="1:12" ht="12.75">
      <c r="A19" s="86">
        <v>14</v>
      </c>
      <c r="B19" s="92" t="s">
        <v>94</v>
      </c>
      <c r="C19" s="90">
        <v>128</v>
      </c>
      <c r="D19" s="90">
        <v>16271</v>
      </c>
      <c r="E19" s="90">
        <v>125</v>
      </c>
      <c r="F19" s="90">
        <v>15669.05</v>
      </c>
      <c r="G19" s="90"/>
      <c r="H19" s="90"/>
      <c r="I19" s="90">
        <v>3</v>
      </c>
      <c r="J19" s="90">
        <v>744.3</v>
      </c>
      <c r="K19" s="90">
        <v>3</v>
      </c>
      <c r="L19" s="90">
        <v>372.15</v>
      </c>
    </row>
    <row r="20" spans="1:12" ht="25.5">
      <c r="A20" s="86">
        <v>15</v>
      </c>
      <c r="B20" s="92" t="s">
        <v>98</v>
      </c>
      <c r="C20" s="90">
        <v>4</v>
      </c>
      <c r="D20" s="90">
        <v>1984.8</v>
      </c>
      <c r="E20" s="90">
        <v>4</v>
      </c>
      <c r="F20" s="90">
        <v>1984.8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7</v>
      </c>
      <c r="D21" s="90">
        <f>SUM(D22:D23)</f>
        <v>12901.2</v>
      </c>
      <c r="E21" s="90">
        <f>SUM(E22:E23)</f>
        <v>4</v>
      </c>
      <c r="F21" s="90">
        <f>SUM(F22:F23)</f>
        <v>5465.8</v>
      </c>
      <c r="G21" s="90">
        <f>SUM(G22:G23)</f>
        <v>2</v>
      </c>
      <c r="H21" s="90">
        <f>SUM(H22:H23)</f>
        <v>2240.5</v>
      </c>
      <c r="I21" s="90">
        <f>SUM(I22:I23)</f>
        <v>0</v>
      </c>
      <c r="J21" s="90">
        <f>SUM(J22:J23)</f>
        <v>0</v>
      </c>
      <c r="K21" s="90">
        <f>SUM(K22:K23)</f>
        <v>2</v>
      </c>
      <c r="L21" s="90">
        <f>SUM(L22:L23)</f>
        <v>4962</v>
      </c>
    </row>
    <row r="22" spans="1:12" ht="12.75">
      <c r="A22" s="86">
        <v>17</v>
      </c>
      <c r="B22" s="93" t="s">
        <v>1</v>
      </c>
      <c r="C22" s="90">
        <v>3</v>
      </c>
      <c r="D22" s="90">
        <v>2977.2</v>
      </c>
      <c r="E22" s="90">
        <v>2</v>
      </c>
      <c r="F22" s="90">
        <v>1984.8</v>
      </c>
      <c r="G22" s="90">
        <v>1</v>
      </c>
      <c r="H22" s="90">
        <v>1000</v>
      </c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4</v>
      </c>
      <c r="D23" s="90">
        <v>9924</v>
      </c>
      <c r="E23" s="90">
        <v>2</v>
      </c>
      <c r="F23" s="90">
        <v>3481</v>
      </c>
      <c r="G23" s="90">
        <v>1</v>
      </c>
      <c r="H23" s="90">
        <v>1240.5</v>
      </c>
      <c r="I23" s="90"/>
      <c r="J23" s="90"/>
      <c r="K23" s="90">
        <v>2</v>
      </c>
      <c r="L23" s="90">
        <v>4962</v>
      </c>
    </row>
    <row r="24" spans="1:12" ht="38.25">
      <c r="A24" s="86">
        <v>19</v>
      </c>
      <c r="B24" s="89" t="s">
        <v>95</v>
      </c>
      <c r="C24" s="90">
        <v>2</v>
      </c>
      <c r="D24" s="90">
        <v>2232.9</v>
      </c>
      <c r="E24" s="90">
        <v>2</v>
      </c>
      <c r="F24" s="90">
        <v>1364.4</v>
      </c>
      <c r="G24" s="90"/>
      <c r="H24" s="90"/>
      <c r="I24" s="90">
        <v>1</v>
      </c>
      <c r="J24" s="90">
        <v>992.4</v>
      </c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334</v>
      </c>
      <c r="D39" s="88">
        <f>SUM(D40,D47,D48,D49)</f>
        <v>337949.30000000005</v>
      </c>
      <c r="E39" s="88">
        <f>SUM(E40,E47,E48,E49)</f>
        <v>293</v>
      </c>
      <c r="F39" s="88">
        <f>SUM(F40,F47,F48,F49)</f>
        <v>204208.94</v>
      </c>
      <c r="G39" s="88">
        <f>SUM(G40,G47,G48,G49)</f>
        <v>3</v>
      </c>
      <c r="H39" s="88">
        <f>SUM(H40,H47,H48,H49)</f>
        <v>1404.2</v>
      </c>
      <c r="I39" s="88">
        <f>SUM(I40,I47,I48,I49)</f>
        <v>10</v>
      </c>
      <c r="J39" s="88">
        <f>SUM(J40,J47,J48,J49)</f>
        <v>5785.6</v>
      </c>
      <c r="K39" s="88">
        <f>SUM(K40,K47,K48,K49)</f>
        <v>22</v>
      </c>
      <c r="L39" s="88">
        <f>SUM(L40,L47,L48,L49)</f>
        <v>21336.600000000002</v>
      </c>
    </row>
    <row r="40" spans="1:12" ht="12.75">
      <c r="A40" s="86">
        <v>35</v>
      </c>
      <c r="B40" s="89" t="s">
        <v>79</v>
      </c>
      <c r="C40" s="90">
        <f>SUM(C41,C44)</f>
        <v>329</v>
      </c>
      <c r="D40" s="90">
        <f>SUM(D41,D44)</f>
        <v>334227.80000000005</v>
      </c>
      <c r="E40" s="90">
        <f>SUM(E41,E44)</f>
        <v>288</v>
      </c>
      <c r="F40" s="90">
        <f>SUM(F41,F44)</f>
        <v>201479.84</v>
      </c>
      <c r="G40" s="90">
        <f>SUM(G41,G44)</f>
        <v>3</v>
      </c>
      <c r="H40" s="90">
        <f>SUM(H41,H44)</f>
        <v>1404.2</v>
      </c>
      <c r="I40" s="90">
        <f>SUM(I41,I44)</f>
        <v>10</v>
      </c>
      <c r="J40" s="90">
        <f>SUM(J41,J44)</f>
        <v>5785.6</v>
      </c>
      <c r="K40" s="90">
        <f>SUM(K41,K44)</f>
        <v>22</v>
      </c>
      <c r="L40" s="90">
        <f>SUM(L41,L44)</f>
        <v>21336.600000000002</v>
      </c>
    </row>
    <row r="41" spans="1:12" ht="12.75">
      <c r="A41" s="86">
        <v>36</v>
      </c>
      <c r="B41" s="89" t="s">
        <v>80</v>
      </c>
      <c r="C41" s="90">
        <v>6</v>
      </c>
      <c r="D41" s="90">
        <v>5954.4</v>
      </c>
      <c r="E41" s="90">
        <v>5</v>
      </c>
      <c r="F41" s="90">
        <v>3969.6</v>
      </c>
      <c r="G41" s="90"/>
      <c r="H41" s="90"/>
      <c r="I41" s="90"/>
      <c r="J41" s="90"/>
      <c r="K41" s="90">
        <v>1</v>
      </c>
      <c r="L41" s="90">
        <v>992.4</v>
      </c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6</v>
      </c>
      <c r="D43" s="90">
        <v>5954.4</v>
      </c>
      <c r="E43" s="90">
        <v>5</v>
      </c>
      <c r="F43" s="90">
        <v>3969.6</v>
      </c>
      <c r="G43" s="90"/>
      <c r="H43" s="90"/>
      <c r="I43" s="90"/>
      <c r="J43" s="90"/>
      <c r="K43" s="90">
        <v>1</v>
      </c>
      <c r="L43" s="90">
        <v>992.4</v>
      </c>
    </row>
    <row r="44" spans="1:12" ht="12.75">
      <c r="A44" s="86">
        <v>39</v>
      </c>
      <c r="B44" s="89" t="s">
        <v>82</v>
      </c>
      <c r="C44" s="90">
        <v>323</v>
      </c>
      <c r="D44" s="90">
        <v>328273.4</v>
      </c>
      <c r="E44" s="90">
        <v>283</v>
      </c>
      <c r="F44" s="90">
        <v>197510.24</v>
      </c>
      <c r="G44" s="90">
        <v>3</v>
      </c>
      <c r="H44" s="90">
        <v>1404.2</v>
      </c>
      <c r="I44" s="90">
        <v>10</v>
      </c>
      <c r="J44" s="90">
        <v>5785.6</v>
      </c>
      <c r="K44" s="90">
        <v>21</v>
      </c>
      <c r="L44" s="90">
        <v>20344.2</v>
      </c>
    </row>
    <row r="45" spans="1:12" ht="25.5">
      <c r="A45" s="86">
        <v>40</v>
      </c>
      <c r="B45" s="91" t="s">
        <v>83</v>
      </c>
      <c r="C45" s="90">
        <v>9</v>
      </c>
      <c r="D45" s="90">
        <v>22329</v>
      </c>
      <c r="E45" s="90">
        <v>1</v>
      </c>
      <c r="F45" s="90">
        <v>2724</v>
      </c>
      <c r="G45" s="90">
        <v>1</v>
      </c>
      <c r="H45" s="90">
        <v>454</v>
      </c>
      <c r="I45" s="90">
        <v>7</v>
      </c>
      <c r="J45" s="90">
        <v>3843</v>
      </c>
      <c r="K45" s="90"/>
      <c r="L45" s="90"/>
    </row>
    <row r="46" spans="1:12" ht="12.75">
      <c r="A46" s="86">
        <v>41</v>
      </c>
      <c r="B46" s="91" t="s">
        <v>73</v>
      </c>
      <c r="C46" s="90">
        <v>314</v>
      </c>
      <c r="D46" s="90">
        <v>305944.4</v>
      </c>
      <c r="E46" s="90">
        <v>282</v>
      </c>
      <c r="F46" s="90">
        <v>194786.24</v>
      </c>
      <c r="G46" s="90">
        <v>2</v>
      </c>
      <c r="H46" s="90">
        <v>950.2</v>
      </c>
      <c r="I46" s="90">
        <v>3</v>
      </c>
      <c r="J46" s="90">
        <v>1942.6</v>
      </c>
      <c r="K46" s="90">
        <v>21</v>
      </c>
      <c r="L46" s="90">
        <v>20344.2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5</v>
      </c>
      <c r="D49" s="90">
        <v>3721.5</v>
      </c>
      <c r="E49" s="90">
        <v>5</v>
      </c>
      <c r="F49" s="90">
        <v>2729.1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314</v>
      </c>
      <c r="D50" s="88">
        <f>SUM(D51:D54)</f>
        <v>10129.49</v>
      </c>
      <c r="E50" s="88">
        <f>SUM(E51:E54)</f>
        <v>314</v>
      </c>
      <c r="F50" s="88">
        <f>SUM(F51:F54)</f>
        <v>10307.390000000001</v>
      </c>
      <c r="G50" s="88">
        <f>SUM(G51:G54)</f>
        <v>0</v>
      </c>
      <c r="H50" s="88">
        <f>SUM(H51:H54)</f>
        <v>0</v>
      </c>
      <c r="I50" s="88">
        <f>SUM(I51:I54)</f>
        <v>5</v>
      </c>
      <c r="J50" s="88">
        <f>SUM(J51:J54)</f>
        <v>17637.73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250</v>
      </c>
      <c r="D51" s="90">
        <v>4770.52</v>
      </c>
      <c r="E51" s="90">
        <v>250</v>
      </c>
      <c r="F51" s="90">
        <v>4951.14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45</v>
      </c>
      <c r="D52" s="90">
        <v>3795.93</v>
      </c>
      <c r="E52" s="90">
        <v>45</v>
      </c>
      <c r="F52" s="90">
        <v>3785.83</v>
      </c>
      <c r="G52" s="90"/>
      <c r="H52" s="90"/>
      <c r="I52" s="90">
        <v>3</v>
      </c>
      <c r="J52" s="90">
        <v>17089.43</v>
      </c>
      <c r="K52" s="90"/>
      <c r="L52" s="90"/>
    </row>
    <row r="53" spans="1:12" ht="51" customHeight="1">
      <c r="A53" s="86">
        <v>48</v>
      </c>
      <c r="B53" s="89" t="s">
        <v>104</v>
      </c>
      <c r="C53" s="90">
        <v>4</v>
      </c>
      <c r="D53" s="90">
        <v>44.65</v>
      </c>
      <c r="E53" s="90">
        <v>4</v>
      </c>
      <c r="F53" s="90">
        <v>44.72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15</v>
      </c>
      <c r="D54" s="90">
        <v>1518.39</v>
      </c>
      <c r="E54" s="90">
        <v>15</v>
      </c>
      <c r="F54" s="90">
        <v>1525.7</v>
      </c>
      <c r="G54" s="90"/>
      <c r="H54" s="90"/>
      <c r="I54" s="90">
        <v>2</v>
      </c>
      <c r="J54" s="90">
        <v>548.3</v>
      </c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8248</v>
      </c>
      <c r="D55" s="88">
        <v>4092573.20000002</v>
      </c>
      <c r="E55" s="88">
        <v>2641</v>
      </c>
      <c r="F55" s="88">
        <v>1311289.58</v>
      </c>
      <c r="G55" s="88"/>
      <c r="H55" s="88"/>
      <c r="I55" s="88">
        <v>7915</v>
      </c>
      <c r="J55" s="88">
        <v>3998020.65000002</v>
      </c>
      <c r="K55" s="88">
        <v>333</v>
      </c>
      <c r="L55" s="88">
        <v>246569.2</v>
      </c>
    </row>
    <row r="56" spans="1:12" ht="19.5" customHeight="1">
      <c r="A56" s="86">
        <v>51</v>
      </c>
      <c r="B56" s="95" t="s">
        <v>128</v>
      </c>
      <c r="C56" s="88">
        <f>SUM(C6,C28,C39,C50,C55)</f>
        <v>27323</v>
      </c>
      <c r="D56" s="88">
        <f>SUM(D6,D28,D39,D50,D55)</f>
        <v>24301840.640000027</v>
      </c>
      <c r="E56" s="88">
        <f>SUM(E6,E28,E39,E50,E55)</f>
        <v>17889</v>
      </c>
      <c r="F56" s="88">
        <f>SUM(F6,F28,F39,F50,F55)</f>
        <v>17544417.53000001</v>
      </c>
      <c r="G56" s="88">
        <f>SUM(G6,G28,G39,G50,G55)</f>
        <v>448</v>
      </c>
      <c r="H56" s="88">
        <f>SUM(H6,H28,H39,H50,H55)</f>
        <v>589797.7899999999</v>
      </c>
      <c r="I56" s="88">
        <f>SUM(I6,I28,I39,I50,I55)</f>
        <v>9553</v>
      </c>
      <c r="J56" s="88">
        <f>SUM(J6,J28,J39,J50,J55)</f>
        <v>5510505.23000002</v>
      </c>
      <c r="K56" s="88">
        <f>SUM(K6,K28,K39,K50,K55)</f>
        <v>2473</v>
      </c>
      <c r="L56" s="88">
        <f>SUM(L6,L28,L39,L50,L55)</f>
        <v>2119918.2500000005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&amp;LC48735BB&amp;CФорма № Зведений- 10, Підрозділ: ТУ ДСА України в Кiровоградській областi,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2380</v>
      </c>
      <c r="G5" s="97">
        <f>SUM(G6:G30)</f>
        <v>1961996.2799999998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164</v>
      </c>
      <c r="G6" s="99">
        <v>152742.86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21</v>
      </c>
      <c r="G7" s="99">
        <v>47423.6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1491</v>
      </c>
      <c r="G8" s="99">
        <v>1061443.11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13</v>
      </c>
      <c r="G10" s="99">
        <v>7691.1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46</v>
      </c>
      <c r="G11" s="99">
        <v>133435.05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37</v>
      </c>
      <c r="G12" s="99">
        <v>45650.4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1</v>
      </c>
      <c r="G13" s="99">
        <v>496.2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123</v>
      </c>
      <c r="G14" s="99">
        <v>127402.25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13</v>
      </c>
      <c r="G15" s="99">
        <v>14105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281</v>
      </c>
      <c r="G17" s="99">
        <v>150482.89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53</v>
      </c>
      <c r="G18" s="99">
        <v>44658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1</v>
      </c>
      <c r="G19" s="99">
        <v>2481</v>
      </c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>
        <v>1</v>
      </c>
      <c r="G20" s="99">
        <v>1124.82</v>
      </c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12</v>
      </c>
      <c r="G21" s="99">
        <v>13397.4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105</v>
      </c>
      <c r="G24" s="99">
        <v>53093.4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15</v>
      </c>
      <c r="G25" s="99">
        <v>103888.2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3</v>
      </c>
      <c r="G30" s="99">
        <v>2481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&amp;LC48735BB&amp;CФорма № Зведений- 10, Підрозділ: ТУ ДСА України в Кiровоградській областi,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2023-02-09T12:19:02Z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Зведений- 10_10011_4.2022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D21D0927</vt:lpwstr>
  </property>
  <property fmtid="{D5CDD505-2E9C-101B-9397-08002B2CF9AE}" pid="10" name="Підрозд">
    <vt:lpwstr>ТУ ДСА України в Кiровоградській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