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<sst xmlns="http://schemas.openxmlformats.org/spreadsheetml/2006/main" count="154" uniqueCount="128">
  <si>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</si>
  <si>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</si>
  <si>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</si>
  <si>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</si>
  <si>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</si>
  <si>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</si>
  <si>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</si>
  <si>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</si>
  <si>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</si>
  <si>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</si>
  <si>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</si>
  <si>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</si>
  <si>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</si>
  <si>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</si>
  <si>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</si>
  <si>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</si>
  <si>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</si>
  <si>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</si>
  <si>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</si>
  <si>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</si>
  <si>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</si>
  <si>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</si>
  <si>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</si>
  <si>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</si>
  <si>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</si>
  <si>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</si>
  <si>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</si>
  <si>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</si>
  <si>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</si>
  <si>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</si>
  <si>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</si>
  <si>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</si>
  <si>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</si>
  <si>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</si>
  <si>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</si>
  <si>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</si>
  <si>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</si>
  <si>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</si>
  <si>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</si>
  <si>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</si>
  <si>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</si>
  <si>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</si>
  <si>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</si>
  <si>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</si>
  <si>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</si>
  <si>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</si>
  <si>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</si>
  <si>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</si>
  <si>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</si>
  <si>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</si>
  <si>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</si>
  <si>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</si>
  <si>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</si>
  <si>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</si>
  <si>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</si>
  <si>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</si>
  <si>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</si>
  <si>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</si>
  <si>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</si>
  <si>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</si>
  <si>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</si>
  <si>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</si>
  <si>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</si>
  <si>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</si>
  <si>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</si>
  <si>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</si>
  <si>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</si>
  <si>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</si>
  <si>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</si>
  <si>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</si>
  <si>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</si>
  <si>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</si>
  <si>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</si>
  <si>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</si>
  <si>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</si>
  <si>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</si>
  <si>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</si>
  <si>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</si>
  <si>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</si>
  <si>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</si>
  <si>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</si>
  <si>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</si>
  <si>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</si>
  <si>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</si>
  <si>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</si>
  <si>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</si>
  <si>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</si>
  <si>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</si>
  <si>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</si>
  <si>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</si>
  <si>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</si>
  <si>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</si>
  <si>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</si>
  <si>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</si>
  <si>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</si>
  <si>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</si>
  <si>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</si>
  <si>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</si>
  <si>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</si>
  <si>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</si>
  <si>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</si>
  <si>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</si>
  <si>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</si>
  <si>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</si>
  <si>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</si>
  <si>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</si>
  <si>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</si>
  <si>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</si>
  <si>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</si>
  <si>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</si>
  <si>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</si>
  <si>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</si>
  <si>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</si>
  <si>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</si>
  <si>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</si>
  <si>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</si>
  <si>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</si>
  <si>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</si>
  <si>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</si>
  <si>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ТУ ДСА України в Кiровоградській областi</t>
  </si>
  <si>
    <t>25006. Кіровоградська область.м. Кіровоград</t>
  </si>
  <si>
    <t>вул. Велика Перспективна</t>
  </si>
  <si>
    <t/>
  </si>
  <si>
    <t>С.В. Літвінов</t>
  </si>
  <si>
    <t>В.В. Чекирлан</t>
  </si>
  <si>
    <t>0522 24-47-07</t>
  </si>
  <si>
    <t>stat@kr.court.gov.ua</t>
  </si>
  <si>
    <t>6 квітня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</si>
</sst>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&amp;L27E02DA4&amp;C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5659</v>
      </c>
      <c r="D6" s="96">
        <f>SUM(D7,D10,D13,D14,D15,D21,D24,D25,D18,D19,D20)</f>
        <v>6209095.06</v>
      </c>
      <c r="E6" s="96">
        <f>SUM(E7,E10,E13,E14,E15,E21,E24,E25,E18,E19,E20)</f>
        <v>4645</v>
      </c>
      <c r="F6" s="96">
        <f>SUM(F7,F10,F13,F14,F15,F21,F24,F25,F18,F19,F20)</f>
        <v>5192419.159999999</v>
      </c>
      <c r="G6" s="96">
        <f>SUM(G7,G10,G13,G14,G15,G21,G24,G25,G18,G19,G20)</f>
        <v>120</v>
      </c>
      <c r="H6" s="96">
        <f>SUM(H7,H10,H13,H14,H15,H21,H24,H25,H18,H19,H20)</f>
        <v>126370.12999999999</v>
      </c>
      <c r="I6" s="96">
        <f>SUM(I7,I10,I13,I14,I15,I21,I24,I25,I18,I19,I20)</f>
        <v>368</v>
      </c>
      <c r="J6" s="96">
        <f>SUM(J7,J10,J13,J14,J15,J21,J24,J25,J18,J19,J20)</f>
        <v>1069967.120000001</v>
      </c>
      <c r="K6" s="96">
        <f>SUM(K7,K10,K13,K14,K15,K21,K24,K25,K18,K19,K20)</f>
        <v>603</v>
      </c>
      <c r="L6" s="96">
        <f>SUM(L7,L10,L13,L14,L15,L21,L24,L25,L18,L19,L20)</f>
        <v>483868.09</v>
      </c>
    </row>
    <row r="7" spans="1:12" ht="16.5" customHeight="1">
      <c r="A7" s="87">
        <v>2</v>
      </c>
      <c r="B7" s="90" t="s">
        <v>74</v>
      </c>
      <c r="C7" s="97">
        <v>1927</v>
      </c>
      <c r="D7" s="97">
        <v>3929352.71</v>
      </c>
      <c r="E7" s="97">
        <v>1543</v>
      </c>
      <c r="F7" s="97">
        <v>3273119.86</v>
      </c>
      <c r="G7" s="97">
        <v>31</v>
      </c>
      <c r="H7" s="97">
        <v>48123.53</v>
      </c>
      <c r="I7" s="97">
        <v>137</v>
      </c>
      <c r="J7" s="97">
        <v>939806.580000001</v>
      </c>
      <c r="K7" s="97">
        <v>240</v>
      </c>
      <c r="L7" s="97">
        <v>299771.09</v>
      </c>
    </row>
    <row r="8" spans="1:12" ht="16.5" customHeight="1">
      <c r="A8" s="87">
        <v>3</v>
      </c>
      <c r="B8" s="91" t="s">
        <v>75</v>
      </c>
      <c r="C8" s="97">
        <v>1245</v>
      </c>
      <c r="D8" s="97">
        <v>2993850.62</v>
      </c>
      <c r="E8" s="97">
        <v>1213</v>
      </c>
      <c r="F8" s="97">
        <v>2744117.46</v>
      </c>
      <c r="G8" s="97">
        <v>26</v>
      </c>
      <c r="H8" s="97">
        <v>45035.5</v>
      </c>
      <c r="I8" s="97">
        <v>19</v>
      </c>
      <c r="J8" s="97">
        <v>33875.34</v>
      </c>
      <c r="K8" s="97">
        <v>4</v>
      </c>
      <c r="L8" s="97">
        <v>9080</v>
      </c>
    </row>
    <row r="9" spans="1:12" ht="16.5" customHeight="1">
      <c r="A9" s="87">
        <v>4</v>
      </c>
      <c r="B9" s="91" t="s">
        <v>76</v>
      </c>
      <c r="C9" s="97">
        <v>682</v>
      </c>
      <c r="D9" s="97">
        <v>935502.09</v>
      </c>
      <c r="E9" s="97">
        <v>330</v>
      </c>
      <c r="F9" s="97">
        <v>529002.4</v>
      </c>
      <c r="G9" s="97">
        <v>5</v>
      </c>
      <c r="H9" s="97">
        <v>3088.03</v>
      </c>
      <c r="I9" s="97">
        <v>118</v>
      </c>
      <c r="J9" s="97">
        <v>905931.24</v>
      </c>
      <c r="K9" s="97">
        <v>236</v>
      </c>
      <c r="L9" s="97">
        <v>290691.09</v>
      </c>
    </row>
    <row r="10" spans="1:12" ht="19.5" customHeight="1">
      <c r="A10" s="87">
        <v>5</v>
      </c>
      <c r="B10" s="90" t="s">
        <v>77</v>
      </c>
      <c r="C10" s="97">
        <v>996</v>
      </c>
      <c r="D10" s="97">
        <v>1108500</v>
      </c>
      <c r="E10" s="97">
        <v>750</v>
      </c>
      <c r="F10" s="97">
        <v>875472.6</v>
      </c>
      <c r="G10" s="97">
        <v>24</v>
      </c>
      <c r="H10" s="97">
        <v>21313.8</v>
      </c>
      <c r="I10" s="97">
        <v>107</v>
      </c>
      <c r="J10" s="97">
        <v>97581.94</v>
      </c>
      <c r="K10" s="97">
        <v>121</v>
      </c>
      <c r="L10" s="97">
        <v>115316</v>
      </c>
    </row>
    <row r="11" spans="1:12" ht="19.5" customHeight="1">
      <c r="A11" s="87">
        <v>6</v>
      </c>
      <c r="B11" s="91" t="s">
        <v>78</v>
      </c>
      <c r="C11" s="97">
        <v>146</v>
      </c>
      <c r="D11" s="97">
        <v>330411.2</v>
      </c>
      <c r="E11" s="97">
        <v>126</v>
      </c>
      <c r="F11" s="97">
        <v>243113.1</v>
      </c>
      <c r="G11" s="97">
        <v>2</v>
      </c>
      <c r="H11" s="97">
        <v>3153</v>
      </c>
      <c r="I11" s="97">
        <v>10</v>
      </c>
      <c r="J11" s="97">
        <v>13543.54</v>
      </c>
      <c r="K11" s="97">
        <v>4</v>
      </c>
      <c r="L11" s="97">
        <v>9080</v>
      </c>
    </row>
    <row r="12" spans="1:12" ht="19.5" customHeight="1">
      <c r="A12" s="87">
        <v>7</v>
      </c>
      <c r="B12" s="91" t="s">
        <v>79</v>
      </c>
      <c r="C12" s="97">
        <v>850</v>
      </c>
      <c r="D12" s="97">
        <v>778088.8</v>
      </c>
      <c r="E12" s="97">
        <v>624</v>
      </c>
      <c r="F12" s="97">
        <v>632359.5</v>
      </c>
      <c r="G12" s="97">
        <v>22</v>
      </c>
      <c r="H12" s="97">
        <v>18160.8</v>
      </c>
      <c r="I12" s="97">
        <v>97</v>
      </c>
      <c r="J12" s="97">
        <v>84038.4</v>
      </c>
      <c r="K12" s="97">
        <v>117</v>
      </c>
      <c r="L12" s="97">
        <v>106236</v>
      </c>
    </row>
    <row r="13" spans="1:12" ht="15" customHeight="1">
      <c r="A13" s="87">
        <v>8</v>
      </c>
      <c r="B13" s="90" t="s">
        <v>18</v>
      </c>
      <c r="C13" s="97">
        <v>622</v>
      </c>
      <c r="D13" s="97">
        <v>565616.8</v>
      </c>
      <c r="E13" s="97">
        <v>577</v>
      </c>
      <c r="F13" s="97">
        <v>522648.43</v>
      </c>
      <c r="G13" s="97">
        <v>41</v>
      </c>
      <c r="H13" s="97">
        <v>19416.6</v>
      </c>
      <c r="I13" s="97">
        <v>8</v>
      </c>
      <c r="J13" s="97">
        <v>5986.4</v>
      </c>
      <c r="K13" s="97">
        <v>8</v>
      </c>
      <c r="L13" s="97">
        <v>7264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8626</v>
      </c>
      <c r="E14" s="97">
        <v>2</v>
      </c>
      <c r="F14" s="97">
        <v>1816</v>
      </c>
      <c r="G14" s="97">
        <v>1</v>
      </c>
      <c r="H14" s="97">
        <v>6306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409</v>
      </c>
      <c r="D15" s="97">
        <v>208318.8</v>
      </c>
      <c r="E15" s="97">
        <v>382</v>
      </c>
      <c r="F15" s="97">
        <v>200297.92</v>
      </c>
      <c r="G15" s="97">
        <v>21</v>
      </c>
      <c r="H15" s="97">
        <v>30790</v>
      </c>
      <c r="I15" s="97"/>
      <c r="J15" s="97"/>
      <c r="K15" s="97">
        <v>26</v>
      </c>
      <c r="L15" s="97">
        <v>14528</v>
      </c>
    </row>
    <row r="16" spans="1:12" ht="21" customHeight="1">
      <c r="A16" s="87">
        <v>11</v>
      </c>
      <c r="B16" s="91" t="s">
        <v>78</v>
      </c>
      <c r="C16" s="97">
        <v>32</v>
      </c>
      <c r="D16" s="97">
        <v>36320</v>
      </c>
      <c r="E16" s="97">
        <v>26</v>
      </c>
      <c r="F16" s="97">
        <v>29258.58</v>
      </c>
      <c r="G16" s="97">
        <v>18</v>
      </c>
      <c r="H16" s="97">
        <v>29428</v>
      </c>
      <c r="I16" s="97"/>
      <c r="J16" s="97"/>
      <c r="K16" s="97">
        <v>4</v>
      </c>
      <c r="L16" s="97">
        <v>4540</v>
      </c>
    </row>
    <row r="17" spans="1:12" ht="21" customHeight="1">
      <c r="A17" s="87">
        <v>12</v>
      </c>
      <c r="B17" s="91" t="s">
        <v>79</v>
      </c>
      <c r="C17" s="97">
        <v>377</v>
      </c>
      <c r="D17" s="97">
        <v>171998.8</v>
      </c>
      <c r="E17" s="97">
        <v>356</v>
      </c>
      <c r="F17" s="97">
        <v>171039.34</v>
      </c>
      <c r="G17" s="97">
        <v>3</v>
      </c>
      <c r="H17" s="97">
        <v>1362</v>
      </c>
      <c r="I17" s="97"/>
      <c r="J17" s="97"/>
      <c r="K17" s="97">
        <v>22</v>
      </c>
      <c r="L17" s="97">
        <v>9988</v>
      </c>
    </row>
    <row r="18" spans="1:12" ht="21" customHeight="1">
      <c r="A18" s="87">
        <v>13</v>
      </c>
      <c r="B18" s="99" t="s">
        <v>104</v>
      </c>
      <c r="C18" s="97">
        <v>1637</v>
      </c>
      <c r="D18" s="97">
        <v>371599</v>
      </c>
      <c r="E18" s="97">
        <v>1328</v>
      </c>
      <c r="F18" s="97">
        <v>301557.6</v>
      </c>
      <c r="G18" s="97">
        <v>2</v>
      </c>
      <c r="H18" s="97">
        <v>420.2</v>
      </c>
      <c r="I18" s="97">
        <v>115</v>
      </c>
      <c r="J18" s="97">
        <v>25752.2</v>
      </c>
      <c r="K18" s="97">
        <v>206</v>
      </c>
      <c r="L18" s="97">
        <v>46762</v>
      </c>
    </row>
    <row r="19" spans="1:12" ht="21" customHeight="1">
      <c r="A19" s="87">
        <v>14</v>
      </c>
      <c r="B19" s="99" t="s">
        <v>105</v>
      </c>
      <c r="C19" s="97">
        <v>58</v>
      </c>
      <c r="D19" s="97">
        <v>6583</v>
      </c>
      <c r="E19" s="97">
        <v>56</v>
      </c>
      <c r="F19" s="97">
        <v>6257.55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5</v>
      </c>
      <c r="D21" s="97">
        <f>SUM(D22:D23)</f>
        <v>8626</v>
      </c>
      <c r="E21" s="97">
        <f>SUM(E22:E23)</f>
        <v>4</v>
      </c>
      <c r="F21" s="97">
        <f>SUM(F22:F23)</f>
        <v>9534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840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1</v>
      </c>
      <c r="F22" s="97">
        <v>908</v>
      </c>
      <c r="G22" s="97"/>
      <c r="H22" s="97"/>
      <c r="I22" s="97">
        <v>1</v>
      </c>
      <c r="J22" s="97">
        <v>840</v>
      </c>
      <c r="K22" s="97"/>
      <c r="L22" s="97"/>
    </row>
    <row r="23" spans="1:12" ht="23.25" customHeight="1">
      <c r="A23" s="87">
        <v>18</v>
      </c>
      <c r="B23" s="100" t="s">
        <v>2</v>
      </c>
      <c r="C23" s="97">
        <v>3</v>
      </c>
      <c r="D23" s="97">
        <v>6810</v>
      </c>
      <c r="E23" s="97">
        <v>3</v>
      </c>
      <c r="F23" s="97">
        <v>8626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1872.75</v>
      </c>
      <c r="E24" s="97">
        <v>3</v>
      </c>
      <c r="F24" s="97">
        <v>1715.2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79</v>
      </c>
      <c r="D39" s="96">
        <f>SUM(D40,D47,D48,D49)</f>
        <v>85898.6</v>
      </c>
      <c r="E39" s="96">
        <f>SUM(E40,E47,E48,E49)</f>
        <v>86</v>
      </c>
      <c r="F39" s="96">
        <f>SUM(F40,F47,F48,F49)</f>
        <v>57378.4</v>
      </c>
      <c r="G39" s="96">
        <f>SUM(G40,G47,G48,G49)</f>
        <v>0</v>
      </c>
      <c r="H39" s="96">
        <f>SUM(H40,H47,H48,H49)</f>
        <v>0</v>
      </c>
      <c r="I39" s="96">
        <f>SUM(I40,I47,I48,I49)</f>
        <v>3</v>
      </c>
      <c r="J39" s="96">
        <f>SUM(J40,J47,J48,J49)</f>
        <v>2169.2</v>
      </c>
      <c r="K39" s="96">
        <f>SUM(K40,K47,K48,K49)</f>
        <v>4</v>
      </c>
      <c r="L39" s="96">
        <f>SUM(L40,L47,L48,L49)</f>
        <v>3405</v>
      </c>
    </row>
    <row r="40" spans="1:12" ht="24" customHeight="1">
      <c r="A40" s="87">
        <v>35</v>
      </c>
      <c r="B40" s="90" t="s">
        <v>85</v>
      </c>
      <c r="C40" s="97">
        <f>SUM(C41,C44)</f>
        <v>76</v>
      </c>
      <c r="D40" s="97">
        <f>SUM(D41,D44)</f>
        <v>83855.6</v>
      </c>
      <c r="E40" s="97">
        <f>SUM(E41,E44)</f>
        <v>84</v>
      </c>
      <c r="F40" s="97">
        <f>SUM(F41,F44)</f>
        <v>56470.4</v>
      </c>
      <c r="G40" s="97">
        <f>SUM(G41,G44)</f>
        <v>0</v>
      </c>
      <c r="H40" s="97">
        <f>SUM(H41,H44)</f>
        <v>0</v>
      </c>
      <c r="I40" s="97">
        <f>SUM(I41,I44)</f>
        <v>3</v>
      </c>
      <c r="J40" s="97">
        <f>SUM(J41,J44)</f>
        <v>2169.2</v>
      </c>
      <c r="K40" s="97">
        <f>SUM(K41,K44)</f>
        <v>3</v>
      </c>
      <c r="L40" s="97">
        <f>SUM(L41,L44)</f>
        <v>2724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1816</v>
      </c>
      <c r="E41" s="97">
        <v>1</v>
      </c>
      <c r="F41" s="97">
        <v>719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1816</v>
      </c>
      <c r="E43" s="97">
        <v>1</v>
      </c>
      <c r="F43" s="97">
        <v>719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74</v>
      </c>
      <c r="D44" s="97">
        <v>82039.6</v>
      </c>
      <c r="E44" s="97">
        <v>83</v>
      </c>
      <c r="F44" s="97">
        <v>55751.4</v>
      </c>
      <c r="G44" s="97"/>
      <c r="H44" s="97"/>
      <c r="I44" s="97">
        <v>3</v>
      </c>
      <c r="J44" s="97">
        <v>2169.2</v>
      </c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2270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73</v>
      </c>
      <c r="D46" s="97">
        <v>79769.6</v>
      </c>
      <c r="E46" s="97">
        <v>82</v>
      </c>
      <c r="F46" s="97">
        <v>53481.4</v>
      </c>
      <c r="G46" s="97"/>
      <c r="H46" s="97"/>
      <c r="I46" s="97">
        <v>3</v>
      </c>
      <c r="J46" s="97">
        <v>2169.2</v>
      </c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2043</v>
      </c>
      <c r="E49" s="97">
        <v>2</v>
      </c>
      <c r="F49" s="97">
        <v>908</v>
      </c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87</v>
      </c>
      <c r="D50" s="96">
        <f>SUM(D51:D54)</f>
        <v>4644.42</v>
      </c>
      <c r="E50" s="96">
        <f>SUM(E51:E54)</f>
        <v>87</v>
      </c>
      <c r="F50" s="96">
        <f>SUM(F51:F54)</f>
        <v>4852.17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30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71</v>
      </c>
      <c r="D51" s="97">
        <v>1688.88</v>
      </c>
      <c r="E51" s="97">
        <v>71</v>
      </c>
      <c r="F51" s="97">
        <v>1900.93</v>
      </c>
      <c r="G51" s="97"/>
      <c r="H51" s="97"/>
      <c r="I51" s="97">
        <v>1</v>
      </c>
      <c r="J51" s="97">
        <v>30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10</v>
      </c>
      <c r="D52" s="97">
        <v>817.2</v>
      </c>
      <c r="E52" s="97">
        <v>10</v>
      </c>
      <c r="F52" s="97">
        <v>812.9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20.43</v>
      </c>
      <c r="E53" s="97">
        <v>1</v>
      </c>
      <c r="F53" s="97">
        <v>20.43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2117.91</v>
      </c>
      <c r="E54" s="97">
        <v>5</v>
      </c>
      <c r="F54" s="97">
        <v>2117.91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1881</v>
      </c>
      <c r="D55" s="96">
        <v>853974</v>
      </c>
      <c r="E55" s="96">
        <v>630</v>
      </c>
      <c r="F55" s="96">
        <v>283504</v>
      </c>
      <c r="G55" s="96"/>
      <c r="H55" s="96"/>
      <c r="I55" s="96">
        <v>1831</v>
      </c>
      <c r="J55" s="96">
        <v>829141.6</v>
      </c>
      <c r="K55" s="97">
        <v>50</v>
      </c>
      <c r="L55" s="96">
        <v>23994.8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7706</v>
      </c>
      <c r="D56" s="96">
        <f t="shared" si="0"/>
        <v>7153612.079999999</v>
      </c>
      <c r="E56" s="96">
        <f t="shared" si="0"/>
        <v>5448</v>
      </c>
      <c r="F56" s="96">
        <f t="shared" si="0"/>
        <v>5538153.7299999995</v>
      </c>
      <c r="G56" s="96">
        <f t="shared" si="0"/>
        <v>120</v>
      </c>
      <c r="H56" s="96">
        <f t="shared" si="0"/>
        <v>126370.12999999999</v>
      </c>
      <c r="I56" s="96">
        <f t="shared" si="0"/>
        <v>2203</v>
      </c>
      <c r="J56" s="96">
        <f t="shared" si="0"/>
        <v>1901307.9200000009</v>
      </c>
      <c r="K56" s="96">
        <f t="shared" si="0"/>
        <v>657</v>
      </c>
      <c r="L56" s="96">
        <f t="shared" si="0"/>
        <v>511267.89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&amp;L27E02DA4&amp;CФорма № Зведений- 10, Підрозділ: ТУ ДСА України в Кiровоградській областi,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609</v>
      </c>
      <c r="F4" s="93">
        <f>SUM(F5:F25)</f>
        <v>483187.09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73</v>
      </c>
      <c r="F5" s="95">
        <v>63183.98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14</v>
      </c>
      <c r="F6" s="95">
        <v>39674.48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426</v>
      </c>
      <c r="F7" s="95">
        <v>268229.67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25428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1135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47</v>
      </c>
      <c r="F13" s="95">
        <v>47059.5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</v>
      </c>
      <c r="F14" s="95">
        <v>4994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1816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23</v>
      </c>
      <c r="F17" s="95">
        <v>25083.46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2</v>
      </c>
      <c r="F18" s="95">
        <v>908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2724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908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2043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&amp;L27E02DA4&amp;CФорма № Зведений- 10, Підрозділ: ТУ ДСА України в Кiровоградській областi,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2021-04-22T04:53:02Z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Зведений- 10_10011_1.2021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541DFB27</vt:lpwstr>
  </property>
  <property fmtid="{D5CDD505-2E9C-101B-9397-08002B2CF9AE}" pid="10" name="Підрозд">
    <vt:lpwstr>ТУ ДСА України в Кiровоградській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